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8" i="1" l="1"/>
  <c r="G148" i="1"/>
  <c r="H148" i="1"/>
  <c r="I148" i="1"/>
  <c r="J148" i="1"/>
  <c r="B235" i="1" l="1"/>
  <c r="A235" i="1"/>
  <c r="J234" i="1"/>
  <c r="I234" i="1"/>
  <c r="H234" i="1"/>
  <c r="G234" i="1"/>
  <c r="F234" i="1"/>
  <c r="A225" i="1"/>
  <c r="J224" i="1"/>
  <c r="J235" i="1" s="1"/>
  <c r="I224" i="1"/>
  <c r="I235" i="1" s="1"/>
  <c r="H224" i="1"/>
  <c r="H235" i="1" s="1"/>
  <c r="G224" i="1"/>
  <c r="G235" i="1" s="1"/>
  <c r="F224" i="1"/>
  <c r="F235" i="1" s="1"/>
  <c r="B216" i="1"/>
  <c r="A216" i="1"/>
  <c r="J215" i="1"/>
  <c r="I215" i="1"/>
  <c r="H215" i="1"/>
  <c r="G215" i="1"/>
  <c r="F215" i="1"/>
  <c r="A206" i="1"/>
  <c r="J205" i="1"/>
  <c r="J216" i="1" s="1"/>
  <c r="I205" i="1"/>
  <c r="I216" i="1" s="1"/>
  <c r="H205" i="1"/>
  <c r="H216" i="1" s="1"/>
  <c r="G205" i="1"/>
  <c r="G216" i="1" s="1"/>
  <c r="F205" i="1"/>
  <c r="F216" i="1" s="1"/>
  <c r="A110" i="1" l="1"/>
  <c r="B197" i="1"/>
  <c r="A197" i="1"/>
  <c r="J196" i="1"/>
  <c r="I196" i="1"/>
  <c r="H196" i="1"/>
  <c r="G196" i="1"/>
  <c r="F196" i="1"/>
  <c r="A187" i="1"/>
  <c r="J186" i="1"/>
  <c r="J197" i="1" s="1"/>
  <c r="I186" i="1"/>
  <c r="I197" i="1" s="1"/>
  <c r="H186" i="1"/>
  <c r="H197" i="1" s="1"/>
  <c r="G186" i="1"/>
  <c r="G197" i="1" s="1"/>
  <c r="F186" i="1"/>
  <c r="B178" i="1"/>
  <c r="A178" i="1"/>
  <c r="J177" i="1"/>
  <c r="I177" i="1"/>
  <c r="H177" i="1"/>
  <c r="G177" i="1"/>
  <c r="F177" i="1"/>
  <c r="A168" i="1"/>
  <c r="J167" i="1"/>
  <c r="J178" i="1" s="1"/>
  <c r="I167" i="1"/>
  <c r="I178" i="1" s="1"/>
  <c r="H167" i="1"/>
  <c r="H178" i="1" s="1"/>
  <c r="G167" i="1"/>
  <c r="G178" i="1" s="1"/>
  <c r="F167" i="1"/>
  <c r="B159" i="1"/>
  <c r="A159" i="1"/>
  <c r="J158" i="1"/>
  <c r="I158" i="1"/>
  <c r="H158" i="1"/>
  <c r="G158" i="1"/>
  <c r="F158" i="1"/>
  <c r="A149" i="1"/>
  <c r="J159" i="1"/>
  <c r="I159" i="1"/>
  <c r="H159" i="1"/>
  <c r="G159" i="1"/>
  <c r="A139" i="1"/>
  <c r="J138" i="1"/>
  <c r="I138" i="1"/>
  <c r="H138" i="1"/>
  <c r="G138" i="1"/>
  <c r="F138" i="1"/>
  <c r="A129" i="1"/>
  <c r="J139" i="1"/>
  <c r="I139" i="1"/>
  <c r="H139" i="1"/>
  <c r="G139" i="1"/>
  <c r="J119" i="1"/>
  <c r="I119" i="1"/>
  <c r="H119" i="1"/>
  <c r="G119" i="1"/>
  <c r="F119" i="1"/>
  <c r="J109" i="1"/>
  <c r="I109" i="1"/>
  <c r="H109" i="1"/>
  <c r="G109" i="1"/>
  <c r="F109" i="1"/>
  <c r="B101" i="1"/>
  <c r="A101" i="1"/>
  <c r="J100" i="1"/>
  <c r="I100" i="1"/>
  <c r="H100" i="1"/>
  <c r="G100" i="1"/>
  <c r="F100" i="1"/>
  <c r="B91" i="1"/>
  <c r="A91" i="1"/>
  <c r="J90" i="1"/>
  <c r="I90" i="1"/>
  <c r="H90" i="1"/>
  <c r="G90" i="1"/>
  <c r="F90" i="1"/>
  <c r="B82" i="1"/>
  <c r="A82" i="1"/>
  <c r="J81" i="1"/>
  <c r="I81" i="1"/>
  <c r="H81" i="1"/>
  <c r="G81" i="1"/>
  <c r="F81" i="1"/>
  <c r="B72" i="1"/>
  <c r="A72" i="1"/>
  <c r="J71" i="1"/>
  <c r="I71" i="1"/>
  <c r="H71" i="1"/>
  <c r="G71" i="1"/>
  <c r="F71" i="1"/>
  <c r="B63" i="1"/>
  <c r="A63" i="1"/>
  <c r="J62" i="1"/>
  <c r="I62" i="1"/>
  <c r="H62" i="1"/>
  <c r="G62" i="1"/>
  <c r="F62" i="1"/>
  <c r="B53" i="1"/>
  <c r="A53" i="1"/>
  <c r="J52" i="1"/>
  <c r="I52" i="1"/>
  <c r="H52" i="1"/>
  <c r="G52" i="1"/>
  <c r="F52" i="1"/>
  <c r="B44" i="1"/>
  <c r="A44" i="1"/>
  <c r="J43" i="1"/>
  <c r="I43" i="1"/>
  <c r="H43" i="1"/>
  <c r="G43" i="1"/>
  <c r="F43" i="1"/>
  <c r="B34" i="1"/>
  <c r="A34" i="1"/>
  <c r="J33" i="1"/>
  <c r="I33" i="1"/>
  <c r="H33" i="1"/>
  <c r="G33" i="1"/>
  <c r="F33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44" i="1" l="1"/>
  <c r="J44" i="1"/>
  <c r="F63" i="1"/>
  <c r="H63" i="1"/>
  <c r="J63" i="1"/>
  <c r="F82" i="1"/>
  <c r="J82" i="1"/>
  <c r="F101" i="1"/>
  <c r="H101" i="1"/>
  <c r="J101" i="1"/>
  <c r="H120" i="1"/>
  <c r="J120" i="1"/>
  <c r="I82" i="1"/>
  <c r="G82" i="1"/>
  <c r="J236" i="1"/>
  <c r="G63" i="1"/>
  <c r="I63" i="1"/>
  <c r="F44" i="1"/>
  <c r="G44" i="1"/>
  <c r="I44" i="1"/>
  <c r="H82" i="1"/>
  <c r="H236" i="1" s="1"/>
  <c r="G101" i="1"/>
  <c r="I101" i="1"/>
  <c r="G120" i="1"/>
  <c r="I120" i="1"/>
  <c r="F120" i="1"/>
  <c r="F139" i="1"/>
  <c r="F159" i="1"/>
  <c r="F178" i="1"/>
  <c r="F197" i="1"/>
  <c r="I24" i="1"/>
  <c r="F24" i="1"/>
  <c r="J24" i="1"/>
  <c r="H24" i="1"/>
  <c r="G24" i="1"/>
  <c r="F236" i="1" l="1"/>
  <c r="I236" i="1"/>
  <c r="G236" i="1"/>
</calcChain>
</file>

<file path=xl/sharedStrings.xml><?xml version="1.0" encoding="utf-8"?>
<sst xmlns="http://schemas.openxmlformats.org/spreadsheetml/2006/main" count="365" uniqueCount="76">
  <si>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</si>
  <si>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</si>
  <si>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</si>
  <si>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</si>
  <si>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</si>
  <si>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</si>
  <si>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</si>
  <si>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</si>
  <si>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</si>
  <si>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</si>
  <si>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</si>
  <si>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</si>
  <si>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</si>
  <si>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</si>
  <si>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</si>
  <si>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</si>
  <si>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</si>
  <si>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</si>
  <si>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</si>
  <si>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</si>
  <si>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</si>
  <si>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</si>
  <si>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</si>
  <si>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</si>
  <si>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</si>
  <si>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</si>
  <si>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</si>
  <si>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</si>
  <si>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</si>
  <si>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</si>
  <si>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</si>
  <si>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</si>
  <si>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</si>
  <si>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</si>
  <si>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</si>
  <si>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</si>
  <si>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Берчук Ю.Г.</t>
  </si>
  <si>
    <t>Каша вязкая молочная пшенная</t>
  </si>
  <si>
    <t>54-6к</t>
  </si>
  <si>
    <t>54-23гн</t>
  </si>
  <si>
    <t>хлеб пшеничный</t>
  </si>
  <si>
    <t>пром</t>
  </si>
  <si>
    <t>макароны отварные</t>
  </si>
  <si>
    <t>54-1г</t>
  </si>
  <si>
    <t>соус красный основной</t>
  </si>
  <si>
    <t>54-3соус</t>
  </si>
  <si>
    <t>чай с сахаром</t>
  </si>
  <si>
    <t>54-2гн</t>
  </si>
  <si>
    <t>тефтели домашние</t>
  </si>
  <si>
    <t xml:space="preserve"> </t>
  </si>
  <si>
    <t>хлеб ржаной</t>
  </si>
  <si>
    <t>сладкое</t>
  </si>
  <si>
    <t>чоко пай</t>
  </si>
  <si>
    <t>яйцо вареное</t>
  </si>
  <si>
    <t>54-6о</t>
  </si>
  <si>
    <t>чай с лимоном и сахаром</t>
  </si>
  <si>
    <t>54-18к</t>
  </si>
  <si>
    <t xml:space="preserve">Яблоко  </t>
  </si>
  <si>
    <t>Сыр твердых сортов в нарезке</t>
  </si>
  <si>
    <t>54-1з</t>
  </si>
  <si>
    <t>плов с курицей</t>
  </si>
  <si>
    <t>54-12м</t>
  </si>
  <si>
    <t>какао с молоком</t>
  </si>
  <si>
    <t>суп молочный с макаронными изделиями</t>
  </si>
  <si>
    <t>54-19к</t>
  </si>
  <si>
    <t xml:space="preserve">чай с сахаром </t>
  </si>
  <si>
    <t>голень куриная</t>
  </si>
  <si>
    <t>салат из свежих помидоров и огурцов</t>
  </si>
  <si>
    <t>кофейный напиток с молоком</t>
  </si>
  <si>
    <t>яблоко</t>
  </si>
  <si>
    <t>сыр твердых сортов в нарезке</t>
  </si>
  <si>
    <t>каша жидкая молочная рисовая</t>
  </si>
  <si>
    <t>54-3гн</t>
  </si>
  <si>
    <t xml:space="preserve">банан </t>
  </si>
  <si>
    <t>54-11з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</si>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</sst>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6"/>
  <sheetViews>
    <sheetView tabSelected="1" workbookViewId="0">
      <pane xSplit="4" ySplit="5" topLeftCell="E216" activePane="bottomRight" state="frozen"/>
      <selection pane="topRight" activeCell="E1" sqref="E1"/>
      <selection pane="bottomLeft" activeCell="A6" sqref="A6"/>
      <selection pane="bottomRight" activeCell="E227" sqref="E2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4" ht="15" x14ac:dyDescent="0.25">
      <c r="A1" s="1" t="s">
        <v>7</v>
      </c>
      <c r="C1" s="51"/>
      <c r="D1" s="52"/>
      <c r="E1" s="52"/>
      <c r="F1" s="13" t="s">
        <v>16</v>
      </c>
      <c r="G1" s="2" t="s">
        <v>17</v>
      </c>
      <c r="H1" s="53" t="s">
        <v>35</v>
      </c>
      <c r="I1" s="53"/>
      <c r="J1" s="53"/>
      <c r="K1" s="53"/>
    </row>
    <row r="2" spans="1:14" ht="18" x14ac:dyDescent="0.2">
      <c r="A2" s="36" t="s">
        <v>6</v>
      </c>
      <c r="C2" s="2"/>
      <c r="G2" s="2" t="s">
        <v>18</v>
      </c>
      <c r="H2" s="53" t="s">
        <v>36</v>
      </c>
      <c r="I2" s="53"/>
      <c r="J2" s="53"/>
      <c r="K2" s="53"/>
    </row>
    <row r="3" spans="1:14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4"/>
      <c r="I3" s="54"/>
      <c r="J3" s="54"/>
      <c r="K3" s="54"/>
    </row>
    <row r="4" spans="1:14" ht="13.5" thickBot="1" x14ac:dyDescent="0.25">
      <c r="C4" s="2"/>
      <c r="D4" s="4"/>
    </row>
    <row r="5" spans="1:14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4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37</v>
      </c>
      <c r="F6" s="41">
        <v>200</v>
      </c>
      <c r="G6" s="41">
        <v>8.4</v>
      </c>
      <c r="H6" s="41">
        <v>11.5</v>
      </c>
      <c r="I6" s="41">
        <v>38.799999999999997</v>
      </c>
      <c r="J6" s="41">
        <v>292.10000000000002</v>
      </c>
      <c r="K6" s="42" t="s">
        <v>38</v>
      </c>
    </row>
    <row r="7" spans="1:14" ht="15" x14ac:dyDescent="0.25">
      <c r="A7" s="24"/>
      <c r="B7" s="16"/>
      <c r="C7" s="11"/>
      <c r="D7" s="6"/>
      <c r="E7" s="43" t="s">
        <v>70</v>
      </c>
      <c r="F7" s="44">
        <v>30</v>
      </c>
      <c r="G7" s="44">
        <v>7</v>
      </c>
      <c r="H7" s="44">
        <v>9</v>
      </c>
      <c r="I7" s="44">
        <v>0</v>
      </c>
      <c r="J7" s="44">
        <v>107.4</v>
      </c>
      <c r="K7" s="45" t="s">
        <v>59</v>
      </c>
    </row>
    <row r="8" spans="1:14" ht="15" x14ac:dyDescent="0.25">
      <c r="A8" s="24"/>
      <c r="B8" s="16"/>
      <c r="C8" s="11"/>
      <c r="D8" s="7" t="s">
        <v>22</v>
      </c>
      <c r="E8" s="43" t="s">
        <v>68</v>
      </c>
      <c r="F8" s="44">
        <v>200</v>
      </c>
      <c r="G8" s="44">
        <v>3.8</v>
      </c>
      <c r="H8" s="44">
        <v>3.5</v>
      </c>
      <c r="I8" s="44">
        <v>11.1</v>
      </c>
      <c r="J8" s="44">
        <v>90.8</v>
      </c>
      <c r="K8" s="45" t="s">
        <v>39</v>
      </c>
    </row>
    <row r="9" spans="1:14" ht="15" x14ac:dyDescent="0.25">
      <c r="A9" s="24"/>
      <c r="B9" s="16"/>
      <c r="C9" s="11"/>
      <c r="D9" s="7" t="s">
        <v>23</v>
      </c>
      <c r="E9" s="43" t="s">
        <v>40</v>
      </c>
      <c r="F9" s="44">
        <v>30</v>
      </c>
      <c r="G9" s="44">
        <v>2.2999999999999998</v>
      </c>
      <c r="H9" s="44">
        <v>0.2</v>
      </c>
      <c r="I9" s="44">
        <v>14.8</v>
      </c>
      <c r="J9" s="44">
        <v>70.3</v>
      </c>
      <c r="K9" s="45" t="s">
        <v>41</v>
      </c>
    </row>
    <row r="10" spans="1:14" ht="15" x14ac:dyDescent="0.25">
      <c r="A10" s="24"/>
      <c r="B10" s="16"/>
      <c r="C10" s="11"/>
      <c r="D10" s="7" t="s">
        <v>24</v>
      </c>
      <c r="E10" s="43" t="s">
        <v>69</v>
      </c>
      <c r="F10" s="44">
        <v>150</v>
      </c>
      <c r="G10" s="44">
        <v>0.4</v>
      </c>
      <c r="H10" s="44">
        <v>0.4</v>
      </c>
      <c r="I10" s="44">
        <v>8.9</v>
      </c>
      <c r="J10" s="44">
        <v>40.299999999999997</v>
      </c>
      <c r="K10" s="45" t="s">
        <v>41</v>
      </c>
    </row>
    <row r="11" spans="1:14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4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4" ht="15" x14ac:dyDescent="0.25">
      <c r="A13" s="25"/>
      <c r="B13" s="18"/>
      <c r="C13" s="8"/>
      <c r="D13" s="19" t="s">
        <v>33</v>
      </c>
      <c r="E13" s="9"/>
      <c r="F13" s="20">
        <f>SUM(F6:F12)</f>
        <v>610</v>
      </c>
      <c r="G13" s="20">
        <f t="shared" ref="G13:J13" si="0">SUM(G6:G12)</f>
        <v>21.9</v>
      </c>
      <c r="H13" s="20">
        <f t="shared" si="0"/>
        <v>24.599999999999998</v>
      </c>
      <c r="I13" s="20">
        <f t="shared" si="0"/>
        <v>73.600000000000009</v>
      </c>
      <c r="J13" s="20">
        <f t="shared" si="0"/>
        <v>600.9</v>
      </c>
      <c r="K13" s="26"/>
    </row>
    <row r="14" spans="1:14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4" ht="15" x14ac:dyDescent="0.2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  <c r="N15" s="2" t="s">
        <v>49</v>
      </c>
    </row>
    <row r="16" spans="1:14" ht="15" x14ac:dyDescent="0.2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4" ht="15" x14ac:dyDescent="0.2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4" ht="15" x14ac:dyDescent="0.2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4" ht="15" x14ac:dyDescent="0.2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  <c r="N19" s="2" t="s">
        <v>49</v>
      </c>
    </row>
    <row r="20" spans="1:14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4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4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4" ht="15" x14ac:dyDescent="0.2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4" ht="15.75" thickBot="1" x14ac:dyDescent="0.25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610</v>
      </c>
      <c r="G24" s="33">
        <f t="shared" ref="G24:J24" si="2">G13+G23</f>
        <v>21.9</v>
      </c>
      <c r="H24" s="33">
        <f t="shared" si="2"/>
        <v>24.599999999999998</v>
      </c>
      <c r="I24" s="33">
        <f t="shared" si="2"/>
        <v>73.600000000000009</v>
      </c>
      <c r="J24" s="33">
        <f t="shared" si="2"/>
        <v>600.9</v>
      </c>
      <c r="K24" s="33"/>
    </row>
    <row r="25" spans="1:14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42</v>
      </c>
      <c r="F25" s="41">
        <v>200</v>
      </c>
      <c r="G25" s="41">
        <v>5</v>
      </c>
      <c r="H25" s="41">
        <v>5.3</v>
      </c>
      <c r="I25" s="41">
        <v>35</v>
      </c>
      <c r="J25" s="41">
        <v>208</v>
      </c>
      <c r="K25" s="42" t="s">
        <v>43</v>
      </c>
    </row>
    <row r="26" spans="1:14" ht="15" x14ac:dyDescent="0.25">
      <c r="A26" s="15"/>
      <c r="B26" s="16"/>
      <c r="C26" s="11"/>
      <c r="D26" s="6"/>
      <c r="E26" s="43" t="s">
        <v>44</v>
      </c>
      <c r="F26" s="44">
        <v>20</v>
      </c>
      <c r="G26" s="44">
        <v>0.7</v>
      </c>
      <c r="H26" s="44">
        <v>0.5</v>
      </c>
      <c r="I26" s="44">
        <v>1.8</v>
      </c>
      <c r="J26" s="44">
        <v>14.7</v>
      </c>
      <c r="K26" s="45" t="s">
        <v>45</v>
      </c>
    </row>
    <row r="27" spans="1:14" ht="15" x14ac:dyDescent="0.25">
      <c r="A27" s="15"/>
      <c r="B27" s="16"/>
      <c r="C27" s="11"/>
      <c r="D27" s="7" t="s">
        <v>22</v>
      </c>
      <c r="E27" s="43" t="s">
        <v>46</v>
      </c>
      <c r="F27" s="44">
        <v>200</v>
      </c>
      <c r="G27" s="44">
        <v>0.2</v>
      </c>
      <c r="H27" s="44">
        <v>0</v>
      </c>
      <c r="I27" s="44">
        <v>6.4</v>
      </c>
      <c r="J27" s="44">
        <v>26.4</v>
      </c>
      <c r="K27" s="45" t="s">
        <v>47</v>
      </c>
    </row>
    <row r="28" spans="1:14" ht="15" x14ac:dyDescent="0.25">
      <c r="A28" s="15"/>
      <c r="B28" s="16"/>
      <c r="C28" s="11"/>
      <c r="D28" s="7" t="s">
        <v>23</v>
      </c>
      <c r="E28" s="43" t="s">
        <v>40</v>
      </c>
      <c r="F28" s="44">
        <v>30</v>
      </c>
      <c r="G28" s="44">
        <v>2.2999999999999998</v>
      </c>
      <c r="H28" s="44">
        <v>0.2</v>
      </c>
      <c r="I28" s="44">
        <v>14.8</v>
      </c>
      <c r="J28" s="44">
        <v>70.3</v>
      </c>
      <c r="K28" s="45" t="s">
        <v>41</v>
      </c>
    </row>
    <row r="29" spans="1:14" ht="15" x14ac:dyDescent="0.25">
      <c r="A29" s="15"/>
      <c r="B29" s="16"/>
      <c r="C29" s="11"/>
      <c r="D29" s="7" t="s">
        <v>51</v>
      </c>
      <c r="E29" s="43" t="s">
        <v>52</v>
      </c>
      <c r="F29" s="44">
        <v>30</v>
      </c>
      <c r="G29" s="44">
        <v>1.3</v>
      </c>
      <c r="H29" s="44">
        <v>6.1</v>
      </c>
      <c r="I29" s="44">
        <v>22.1</v>
      </c>
      <c r="J29" s="44">
        <v>148.30000000000001</v>
      </c>
      <c r="K29" s="45" t="s">
        <v>41</v>
      </c>
    </row>
    <row r="30" spans="1:14" ht="15" x14ac:dyDescent="0.25">
      <c r="A30" s="15"/>
      <c r="B30" s="16"/>
      <c r="C30" s="11"/>
      <c r="D30" s="6"/>
      <c r="E30" s="43" t="s">
        <v>48</v>
      </c>
      <c r="F30" s="44">
        <v>60</v>
      </c>
      <c r="G30" s="44">
        <v>8.4</v>
      </c>
      <c r="H30" s="44">
        <v>6</v>
      </c>
      <c r="I30" s="44">
        <v>4.7</v>
      </c>
      <c r="J30" s="44">
        <v>106.1</v>
      </c>
      <c r="K30" s="45" t="s">
        <v>41</v>
      </c>
    </row>
    <row r="31" spans="1:14" ht="15" x14ac:dyDescent="0.25">
      <c r="A31" s="15"/>
      <c r="B31" s="16"/>
      <c r="C31" s="11"/>
      <c r="D31" s="6"/>
      <c r="E31" s="43" t="s">
        <v>53</v>
      </c>
      <c r="F31" s="44">
        <v>40</v>
      </c>
      <c r="G31" s="44">
        <v>4.8</v>
      </c>
      <c r="H31" s="44">
        <v>4.0999999999999996</v>
      </c>
      <c r="I31" s="44">
        <v>0.3</v>
      </c>
      <c r="J31" s="44">
        <v>56.6</v>
      </c>
      <c r="K31" s="45" t="s">
        <v>54</v>
      </c>
    </row>
    <row r="32" spans="1:14" ht="15" x14ac:dyDescent="0.25">
      <c r="A32" s="15"/>
      <c r="B32" s="16"/>
      <c r="C32" s="11"/>
      <c r="D32" s="6" t="s">
        <v>23</v>
      </c>
      <c r="E32" s="43" t="s">
        <v>50</v>
      </c>
      <c r="F32" s="44">
        <v>30</v>
      </c>
      <c r="G32" s="44">
        <v>1.7</v>
      </c>
      <c r="H32" s="44">
        <v>0.3</v>
      </c>
      <c r="I32" s="44">
        <v>8.4</v>
      </c>
      <c r="J32" s="44">
        <v>42.7</v>
      </c>
      <c r="K32" s="45" t="s">
        <v>41</v>
      </c>
    </row>
    <row r="33" spans="1:11" ht="15" x14ac:dyDescent="0.25">
      <c r="A33" s="17"/>
      <c r="B33" s="18"/>
      <c r="C33" s="8"/>
      <c r="D33" s="19" t="s">
        <v>33</v>
      </c>
      <c r="E33" s="9"/>
      <c r="F33" s="20">
        <f>SUM(F25:F32)</f>
        <v>610</v>
      </c>
      <c r="G33" s="20">
        <f t="shared" ref="G33" si="3">SUM(G25:G32)</f>
        <v>24.4</v>
      </c>
      <c r="H33" s="20">
        <f t="shared" ref="H33" si="4">SUM(H25:H32)</f>
        <v>22.500000000000004</v>
      </c>
      <c r="I33" s="20">
        <f t="shared" ref="I33" si="5">SUM(I25:I32)</f>
        <v>93.5</v>
      </c>
      <c r="J33" s="20">
        <f t="shared" ref="J33" si="6">SUM(J25:J32)</f>
        <v>673.1</v>
      </c>
      <c r="K33" s="26"/>
    </row>
    <row r="34" spans="1:11" ht="15" x14ac:dyDescent="0.25">
      <c r="A34" s="14">
        <f>A25</f>
        <v>1</v>
      </c>
      <c r="B34" s="14">
        <f>B25</f>
        <v>2</v>
      </c>
      <c r="C34" s="10" t="s">
        <v>25</v>
      </c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 x14ac:dyDescent="0.25">
      <c r="A35" s="15"/>
      <c r="B35" s="16"/>
      <c r="C35" s="11"/>
      <c r="D35" s="7" t="s">
        <v>27</v>
      </c>
      <c r="E35" s="43"/>
      <c r="F35" s="44" t="s">
        <v>49</v>
      </c>
      <c r="G35" s="44"/>
      <c r="H35" s="44"/>
      <c r="I35" s="44"/>
      <c r="J35" s="44"/>
      <c r="K35" s="45"/>
    </row>
    <row r="36" spans="1:11" ht="15" x14ac:dyDescent="0.2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 x14ac:dyDescent="0.2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 x14ac:dyDescent="0.2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 x14ac:dyDescent="0.2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7" t="s">
        <v>32</v>
      </c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5"/>
      <c r="B42" s="16"/>
      <c r="C42" s="11"/>
      <c r="D42" s="6"/>
      <c r="E42" s="43"/>
      <c r="F42" s="44"/>
      <c r="G42" s="44"/>
      <c r="H42" s="44"/>
      <c r="I42" s="44"/>
      <c r="J42" s="44"/>
      <c r="K42" s="45"/>
    </row>
    <row r="43" spans="1:11" ht="15" x14ac:dyDescent="0.25">
      <c r="A43" s="17"/>
      <c r="B43" s="18"/>
      <c r="C43" s="8"/>
      <c r="D43" s="19" t="s">
        <v>33</v>
      </c>
      <c r="E43" s="12"/>
      <c r="F43" s="20">
        <f>SUM(F34:F42)</f>
        <v>0</v>
      </c>
      <c r="G43" s="20">
        <f t="shared" ref="G43" si="7">SUM(G34:G42)</f>
        <v>0</v>
      </c>
      <c r="H43" s="20">
        <f t="shared" ref="H43" si="8">SUM(H34:H42)</f>
        <v>0</v>
      </c>
      <c r="I43" s="20">
        <f t="shared" ref="I43" si="9">SUM(I34:I42)</f>
        <v>0</v>
      </c>
      <c r="J43" s="20">
        <f t="shared" ref="J43" si="10">SUM(J34:J42)</f>
        <v>0</v>
      </c>
      <c r="K43" s="26"/>
    </row>
    <row r="44" spans="1:11" ht="15.75" customHeight="1" thickBot="1" x14ac:dyDescent="0.25">
      <c r="A44" s="34">
        <f>A25</f>
        <v>1</v>
      </c>
      <c r="B44" s="34">
        <f>B25</f>
        <v>2</v>
      </c>
      <c r="C44" s="48" t="s">
        <v>4</v>
      </c>
      <c r="D44" s="49"/>
      <c r="E44" s="32"/>
      <c r="F44" s="33">
        <f>F33+F43</f>
        <v>610</v>
      </c>
      <c r="G44" s="33">
        <f t="shared" ref="G44" si="11">G33+G43</f>
        <v>24.4</v>
      </c>
      <c r="H44" s="33">
        <f t="shared" ref="H44" si="12">H33+H43</f>
        <v>22.500000000000004</v>
      </c>
      <c r="I44" s="33">
        <f t="shared" ref="I44" si="13">I33+I43</f>
        <v>93.5</v>
      </c>
      <c r="J44" s="33">
        <f t="shared" ref="J44" si="14">J33+J43</f>
        <v>673.1</v>
      </c>
      <c r="K44" s="33"/>
    </row>
    <row r="45" spans="1:11" ht="15" x14ac:dyDescent="0.25">
      <c r="A45" s="21">
        <v>1</v>
      </c>
      <c r="B45" s="22">
        <v>3</v>
      </c>
      <c r="C45" s="23" t="s">
        <v>20</v>
      </c>
      <c r="D45" s="5" t="s">
        <v>21</v>
      </c>
      <c r="E45" s="40" t="s">
        <v>71</v>
      </c>
      <c r="F45" s="41">
        <v>200</v>
      </c>
      <c r="G45" s="41">
        <v>8.3000000000000007</v>
      </c>
      <c r="H45" s="41">
        <v>10.199999999999999</v>
      </c>
      <c r="I45" s="41">
        <v>37.6</v>
      </c>
      <c r="J45" s="41">
        <v>274.89999999999998</v>
      </c>
      <c r="K45" s="42" t="s">
        <v>56</v>
      </c>
    </row>
    <row r="46" spans="1:11" ht="15" x14ac:dyDescent="0.25">
      <c r="A46" s="24"/>
      <c r="B46" s="16"/>
      <c r="C46" s="11"/>
      <c r="D46" s="6"/>
      <c r="E46" s="43"/>
      <c r="F46" s="44"/>
      <c r="G46" s="44"/>
      <c r="H46" s="44"/>
      <c r="I46" s="44"/>
      <c r="J46" s="44"/>
      <c r="K46" s="45"/>
    </row>
    <row r="47" spans="1:11" ht="15" x14ac:dyDescent="0.25">
      <c r="A47" s="24"/>
      <c r="B47" s="16"/>
      <c r="C47" s="11"/>
      <c r="D47" s="7" t="s">
        <v>22</v>
      </c>
      <c r="E47" s="43" t="s">
        <v>55</v>
      </c>
      <c r="F47" s="44">
        <v>200</v>
      </c>
      <c r="G47" s="44">
        <v>0.2</v>
      </c>
      <c r="H47" s="44">
        <v>0.1</v>
      </c>
      <c r="I47" s="44">
        <v>6.6</v>
      </c>
      <c r="J47" s="44">
        <v>27.9</v>
      </c>
      <c r="K47" s="45" t="s">
        <v>72</v>
      </c>
    </row>
    <row r="48" spans="1:11" ht="15" x14ac:dyDescent="0.25">
      <c r="A48" s="24"/>
      <c r="B48" s="16"/>
      <c r="C48" s="11"/>
      <c r="D48" s="7" t="s">
        <v>23</v>
      </c>
      <c r="E48" s="43" t="s">
        <v>40</v>
      </c>
      <c r="F48" s="44">
        <v>30</v>
      </c>
      <c r="G48" s="44">
        <v>2.2999999999999998</v>
      </c>
      <c r="H48" s="44">
        <v>0.2</v>
      </c>
      <c r="I48" s="44">
        <v>14.8</v>
      </c>
      <c r="J48" s="44">
        <v>70.3</v>
      </c>
      <c r="K48" s="45" t="s">
        <v>41</v>
      </c>
    </row>
    <row r="49" spans="1:11" ht="15" x14ac:dyDescent="0.25">
      <c r="A49" s="24"/>
      <c r="B49" s="16"/>
      <c r="C49" s="11"/>
      <c r="D49" s="7" t="s">
        <v>24</v>
      </c>
      <c r="E49" s="43" t="s">
        <v>73</v>
      </c>
      <c r="F49" s="44">
        <v>200</v>
      </c>
      <c r="G49" s="44">
        <v>2.2999999999999998</v>
      </c>
      <c r="H49" s="44">
        <v>0</v>
      </c>
      <c r="I49" s="44">
        <v>33.6</v>
      </c>
      <c r="J49" s="44">
        <v>143.4</v>
      </c>
      <c r="K49" s="45" t="s">
        <v>41</v>
      </c>
    </row>
    <row r="50" spans="1:11" ht="15" x14ac:dyDescent="0.25">
      <c r="A50" s="24"/>
      <c r="B50" s="16"/>
      <c r="C50" s="11"/>
      <c r="D50" s="6" t="s">
        <v>26</v>
      </c>
      <c r="E50" s="43"/>
      <c r="F50" s="44"/>
      <c r="G50" s="44"/>
      <c r="H50" s="44"/>
      <c r="I50" s="44"/>
      <c r="J50" s="44"/>
      <c r="K50" s="45"/>
    </row>
    <row r="51" spans="1:11" ht="15" x14ac:dyDescent="0.25">
      <c r="A51" s="24"/>
      <c r="B51" s="16"/>
      <c r="C51" s="11"/>
      <c r="D51" s="6"/>
      <c r="E51" s="43"/>
      <c r="F51" s="44"/>
      <c r="G51" s="44"/>
      <c r="H51" s="44"/>
      <c r="I51" s="44"/>
      <c r="J51" s="44"/>
      <c r="K51" s="45"/>
    </row>
    <row r="52" spans="1:11" ht="15" x14ac:dyDescent="0.25">
      <c r="A52" s="25"/>
      <c r="B52" s="18"/>
      <c r="C52" s="8"/>
      <c r="D52" s="19" t="s">
        <v>33</v>
      </c>
      <c r="E52" s="9"/>
      <c r="F52" s="20">
        <f>SUM(F45:F51)</f>
        <v>630</v>
      </c>
      <c r="G52" s="20">
        <f t="shared" ref="G52" si="15">SUM(G45:G51)</f>
        <v>13.100000000000001</v>
      </c>
      <c r="H52" s="20">
        <f t="shared" ref="H52" si="16">SUM(H45:H51)</f>
        <v>10.499999999999998</v>
      </c>
      <c r="I52" s="20">
        <f t="shared" ref="I52" si="17">SUM(I45:I51)</f>
        <v>92.6</v>
      </c>
      <c r="J52" s="20">
        <f t="shared" ref="J52" si="18">SUM(J45:J51)</f>
        <v>516.5</v>
      </c>
      <c r="K52" s="26"/>
    </row>
    <row r="53" spans="1:11" ht="15" x14ac:dyDescent="0.25">
      <c r="A53" s="27">
        <f>A45</f>
        <v>1</v>
      </c>
      <c r="B53" s="14">
        <f>B45</f>
        <v>3</v>
      </c>
      <c r="C53" s="10" t="s">
        <v>25</v>
      </c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 x14ac:dyDescent="0.2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 x14ac:dyDescent="0.2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 x14ac:dyDescent="0.2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 x14ac:dyDescent="0.2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 x14ac:dyDescent="0.2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7" t="s">
        <v>32</v>
      </c>
      <c r="E59" s="43"/>
      <c r="F59" s="44"/>
      <c r="G59" s="44"/>
      <c r="H59" s="44"/>
      <c r="I59" s="44"/>
      <c r="J59" s="44"/>
      <c r="K59" s="45"/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4"/>
      <c r="B61" s="16"/>
      <c r="C61" s="11"/>
      <c r="D61" s="6"/>
      <c r="E61" s="43"/>
      <c r="F61" s="44"/>
      <c r="G61" s="44"/>
      <c r="H61" s="44"/>
      <c r="I61" s="44"/>
      <c r="J61" s="44"/>
      <c r="K61" s="45"/>
    </row>
    <row r="62" spans="1:11" ht="15" x14ac:dyDescent="0.25">
      <c r="A62" s="25"/>
      <c r="B62" s="18"/>
      <c r="C62" s="8"/>
      <c r="D62" s="19" t="s">
        <v>33</v>
      </c>
      <c r="E62" s="12"/>
      <c r="F62" s="20">
        <f>SUM(F53:F61)</f>
        <v>0</v>
      </c>
      <c r="G62" s="20">
        <f t="shared" ref="G62" si="19">SUM(G53:G61)</f>
        <v>0</v>
      </c>
      <c r="H62" s="20">
        <f t="shared" ref="H62" si="20">SUM(H53:H61)</f>
        <v>0</v>
      </c>
      <c r="I62" s="20">
        <f t="shared" ref="I62" si="21">SUM(I53:I61)</f>
        <v>0</v>
      </c>
      <c r="J62" s="20">
        <f t="shared" ref="J62" si="22">SUM(J53:J61)</f>
        <v>0</v>
      </c>
      <c r="K62" s="26"/>
    </row>
    <row r="63" spans="1:11" ht="15.75" customHeight="1" thickBot="1" x14ac:dyDescent="0.25">
      <c r="A63" s="30">
        <f>A45</f>
        <v>1</v>
      </c>
      <c r="B63" s="31">
        <f>B45</f>
        <v>3</v>
      </c>
      <c r="C63" s="48" t="s">
        <v>4</v>
      </c>
      <c r="D63" s="49"/>
      <c r="E63" s="32"/>
      <c r="F63" s="33">
        <f>F52+F62</f>
        <v>630</v>
      </c>
      <c r="G63" s="33">
        <f t="shared" ref="G63" si="23">G52+G62</f>
        <v>13.100000000000001</v>
      </c>
      <c r="H63" s="33">
        <f t="shared" ref="H63" si="24">H52+H62</f>
        <v>10.499999999999998</v>
      </c>
      <c r="I63" s="33">
        <f t="shared" ref="I63" si="25">I52+I62</f>
        <v>92.6</v>
      </c>
      <c r="J63" s="33">
        <f t="shared" ref="J63" si="26">J52+J62</f>
        <v>516.5</v>
      </c>
      <c r="K63" s="33"/>
    </row>
    <row r="64" spans="1:11" ht="15" x14ac:dyDescent="0.25">
      <c r="A64" s="21">
        <v>1</v>
      </c>
      <c r="B64" s="22">
        <v>4</v>
      </c>
      <c r="C64" s="23" t="s">
        <v>20</v>
      </c>
      <c r="D64" s="5" t="s">
        <v>21</v>
      </c>
      <c r="E64" s="40" t="s">
        <v>60</v>
      </c>
      <c r="F64" s="41">
        <v>200</v>
      </c>
      <c r="G64" s="41">
        <v>27.2</v>
      </c>
      <c r="H64" s="41">
        <v>7.9</v>
      </c>
      <c r="I64" s="41">
        <v>44.7</v>
      </c>
      <c r="J64" s="41">
        <v>320.60000000000002</v>
      </c>
      <c r="K64" s="42" t="s">
        <v>61</v>
      </c>
    </row>
    <row r="65" spans="1:13" ht="15" x14ac:dyDescent="0.25">
      <c r="A65" s="24"/>
      <c r="B65" s="16"/>
      <c r="C65" s="11"/>
      <c r="D65" s="6"/>
      <c r="E65" s="43"/>
      <c r="F65" s="44"/>
      <c r="G65" s="44"/>
      <c r="H65" s="44"/>
      <c r="I65" s="44"/>
      <c r="J65" s="44"/>
      <c r="K65" s="45"/>
    </row>
    <row r="66" spans="1:13" ht="15" x14ac:dyDescent="0.25">
      <c r="A66" s="24"/>
      <c r="B66" s="16"/>
      <c r="C66" s="11"/>
      <c r="D66" s="7" t="s">
        <v>22</v>
      </c>
      <c r="E66" s="43" t="s">
        <v>62</v>
      </c>
      <c r="F66" s="44">
        <v>200</v>
      </c>
      <c r="G66" s="44">
        <v>4.7</v>
      </c>
      <c r="H66" s="44">
        <v>3.5</v>
      </c>
      <c r="I66" s="44">
        <v>12.5</v>
      </c>
      <c r="J66" s="44">
        <v>100.4</v>
      </c>
      <c r="K66" s="45" t="s">
        <v>43</v>
      </c>
    </row>
    <row r="67" spans="1:13" ht="15" x14ac:dyDescent="0.25">
      <c r="A67" s="24"/>
      <c r="B67" s="16"/>
      <c r="C67" s="11"/>
      <c r="D67" s="7" t="s">
        <v>23</v>
      </c>
      <c r="E67" s="43" t="s">
        <v>40</v>
      </c>
      <c r="F67" s="44">
        <v>30</v>
      </c>
      <c r="G67" s="44">
        <v>2.2999999999999998</v>
      </c>
      <c r="H67" s="44">
        <v>0.3</v>
      </c>
      <c r="I67" s="44">
        <v>11.5</v>
      </c>
      <c r="J67" s="44">
        <v>57.9</v>
      </c>
      <c r="K67" s="45" t="s">
        <v>41</v>
      </c>
    </row>
    <row r="68" spans="1:13" ht="15" x14ac:dyDescent="0.25">
      <c r="A68" s="24"/>
      <c r="B68" s="16"/>
      <c r="C68" s="11"/>
      <c r="D68" s="7" t="s">
        <v>24</v>
      </c>
      <c r="E68" s="43" t="s">
        <v>57</v>
      </c>
      <c r="F68" s="44">
        <v>150</v>
      </c>
      <c r="G68" s="44">
        <v>0.4</v>
      </c>
      <c r="H68" s="44">
        <v>0.4</v>
      </c>
      <c r="I68" s="44">
        <v>8.9</v>
      </c>
      <c r="J68" s="44">
        <v>40.299999999999997</v>
      </c>
      <c r="K68" s="45" t="s">
        <v>41</v>
      </c>
    </row>
    <row r="69" spans="1:13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3" ht="15" x14ac:dyDescent="0.25">
      <c r="A70" s="24"/>
      <c r="B70" s="16"/>
      <c r="C70" s="11"/>
      <c r="D70" s="6"/>
      <c r="E70" s="43"/>
      <c r="F70" s="44"/>
      <c r="G70" s="44"/>
      <c r="H70" s="44"/>
      <c r="I70" s="44"/>
      <c r="J70" s="44"/>
      <c r="K70" s="45"/>
    </row>
    <row r="71" spans="1:13" ht="15" x14ac:dyDescent="0.25">
      <c r="A71" s="25"/>
      <c r="B71" s="18"/>
      <c r="C71" s="8"/>
      <c r="D71" s="19" t="s">
        <v>33</v>
      </c>
      <c r="E71" s="9"/>
      <c r="F71" s="20">
        <f>SUM(F64:F70)</f>
        <v>580</v>
      </c>
      <c r="G71" s="20">
        <f t="shared" ref="G71" si="27">SUM(G64:G70)</f>
        <v>34.599999999999994</v>
      </c>
      <c r="H71" s="20">
        <f t="shared" ref="H71" si="28">SUM(H64:H70)</f>
        <v>12.100000000000001</v>
      </c>
      <c r="I71" s="20">
        <f t="shared" ref="I71" si="29">SUM(I64:I70)</f>
        <v>77.600000000000009</v>
      </c>
      <c r="J71" s="20">
        <f t="shared" ref="J71" si="30">SUM(J64:J70)</f>
        <v>519.19999999999993</v>
      </c>
      <c r="K71" s="26"/>
    </row>
    <row r="72" spans="1:13" ht="15" x14ac:dyDescent="0.25">
      <c r="A72" s="27">
        <f>A64</f>
        <v>1</v>
      </c>
      <c r="B72" s="14">
        <f>B64</f>
        <v>4</v>
      </c>
      <c r="C72" s="10" t="s">
        <v>25</v>
      </c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3" ht="15" x14ac:dyDescent="0.2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3" ht="15" x14ac:dyDescent="0.2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3" ht="15" x14ac:dyDescent="0.2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3" ht="15" x14ac:dyDescent="0.2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3" ht="15" x14ac:dyDescent="0.2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  <c r="M77" s="2" t="s">
        <v>49</v>
      </c>
    </row>
    <row r="78" spans="1:13" ht="15" x14ac:dyDescent="0.25">
      <c r="A78" s="24"/>
      <c r="B78" s="16"/>
      <c r="C78" s="11"/>
      <c r="D78" s="7" t="s">
        <v>32</v>
      </c>
      <c r="E78" s="43"/>
      <c r="F78" s="44"/>
      <c r="G78" s="44"/>
      <c r="H78" s="44"/>
      <c r="I78" s="44"/>
      <c r="J78" s="44"/>
      <c r="K78" s="45"/>
    </row>
    <row r="79" spans="1:13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3" ht="15" x14ac:dyDescent="0.25">
      <c r="A80" s="24"/>
      <c r="B80" s="16"/>
      <c r="C80" s="11"/>
      <c r="D80" s="6"/>
      <c r="E80" s="43"/>
      <c r="F80" s="44"/>
      <c r="G80" s="44"/>
      <c r="H80" s="44"/>
      <c r="I80" s="44"/>
      <c r="J80" s="44"/>
      <c r="K80" s="45"/>
    </row>
    <row r="81" spans="1:11" ht="15" x14ac:dyDescent="0.25">
      <c r="A81" s="25"/>
      <c r="B81" s="18"/>
      <c r="C81" s="8"/>
      <c r="D81" s="19" t="s">
        <v>33</v>
      </c>
      <c r="E81" s="12"/>
      <c r="F81" s="20">
        <f>SUM(F72:F80)</f>
        <v>0</v>
      </c>
      <c r="G81" s="20">
        <f t="shared" ref="G81" si="31">SUM(G72:G80)</f>
        <v>0</v>
      </c>
      <c r="H81" s="20">
        <f t="shared" ref="H81" si="32">SUM(H72:H80)</f>
        <v>0</v>
      </c>
      <c r="I81" s="20">
        <f t="shared" ref="I81" si="33">SUM(I72:I80)</f>
        <v>0</v>
      </c>
      <c r="J81" s="20">
        <f t="shared" ref="J81" si="34">SUM(J72:J80)</f>
        <v>0</v>
      </c>
      <c r="K81" s="26"/>
    </row>
    <row r="82" spans="1:11" ht="15.75" customHeight="1" thickBot="1" x14ac:dyDescent="0.25">
      <c r="A82" s="30">
        <f>A64</f>
        <v>1</v>
      </c>
      <c r="B82" s="31">
        <f>B64</f>
        <v>4</v>
      </c>
      <c r="C82" s="48" t="s">
        <v>4</v>
      </c>
      <c r="D82" s="49"/>
      <c r="E82" s="32"/>
      <c r="F82" s="33">
        <f>F71+F81</f>
        <v>580</v>
      </c>
      <c r="G82" s="33">
        <f t="shared" ref="G82" si="35">G71+G81</f>
        <v>34.599999999999994</v>
      </c>
      <c r="H82" s="33">
        <f t="shared" ref="H82" si="36">H71+H81</f>
        <v>12.100000000000001</v>
      </c>
      <c r="I82" s="33">
        <f t="shared" ref="I82" si="37">I71+I81</f>
        <v>77.600000000000009</v>
      </c>
      <c r="J82" s="33">
        <f t="shared" ref="J82" si="38">J71+J81</f>
        <v>519.19999999999993</v>
      </c>
      <c r="K82" s="33"/>
    </row>
    <row r="83" spans="1:11" ht="15" x14ac:dyDescent="0.25">
      <c r="A83" s="21">
        <v>1</v>
      </c>
      <c r="B83" s="22">
        <v>5</v>
      </c>
      <c r="C83" s="23" t="s">
        <v>20</v>
      </c>
      <c r="D83" s="5" t="s">
        <v>21</v>
      </c>
      <c r="E83" s="40" t="s">
        <v>63</v>
      </c>
      <c r="F83" s="41">
        <v>200</v>
      </c>
      <c r="G83" s="41">
        <v>6.6</v>
      </c>
      <c r="H83" s="41">
        <v>6.9</v>
      </c>
      <c r="I83" s="41">
        <v>23</v>
      </c>
      <c r="J83" s="41">
        <v>180.5</v>
      </c>
      <c r="K83" s="42" t="s">
        <v>64</v>
      </c>
    </row>
    <row r="84" spans="1:11" ht="15" x14ac:dyDescent="0.25">
      <c r="A84" s="24"/>
      <c r="B84" s="16"/>
      <c r="C84" s="11"/>
      <c r="D84" s="6" t="s">
        <v>26</v>
      </c>
      <c r="E84" s="43" t="s">
        <v>53</v>
      </c>
      <c r="F84" s="44">
        <v>40</v>
      </c>
      <c r="G84" s="44">
        <v>4.8</v>
      </c>
      <c r="H84" s="44">
        <v>4.0999999999999996</v>
      </c>
      <c r="I84" s="44">
        <v>0.3</v>
      </c>
      <c r="J84" s="44">
        <v>56.6</v>
      </c>
      <c r="K84" s="45" t="s">
        <v>54</v>
      </c>
    </row>
    <row r="85" spans="1:11" ht="15" x14ac:dyDescent="0.25">
      <c r="A85" s="24"/>
      <c r="B85" s="16"/>
      <c r="C85" s="11"/>
      <c r="D85" s="7" t="s">
        <v>22</v>
      </c>
      <c r="E85" s="43" t="s">
        <v>65</v>
      </c>
      <c r="F85" s="44">
        <v>200</v>
      </c>
      <c r="G85" s="44">
        <v>0.2</v>
      </c>
      <c r="H85" s="44">
        <v>0</v>
      </c>
      <c r="I85" s="44">
        <v>6.4</v>
      </c>
      <c r="J85" s="44">
        <v>26.4</v>
      </c>
      <c r="K85" s="45" t="s">
        <v>47</v>
      </c>
    </row>
    <row r="86" spans="1:11" ht="15" x14ac:dyDescent="0.25">
      <c r="A86" s="24"/>
      <c r="B86" s="16"/>
      <c r="C86" s="11"/>
      <c r="D86" s="7" t="s">
        <v>23</v>
      </c>
      <c r="E86" s="43" t="s">
        <v>40</v>
      </c>
      <c r="F86" s="44">
        <v>30</v>
      </c>
      <c r="G86" s="44">
        <v>2.2999999999999998</v>
      </c>
      <c r="H86" s="44">
        <v>0.2</v>
      </c>
      <c r="I86" s="44">
        <v>14.8</v>
      </c>
      <c r="J86" s="44">
        <v>70.3</v>
      </c>
      <c r="K86" s="45" t="s">
        <v>41</v>
      </c>
    </row>
    <row r="87" spans="1:11" ht="15" x14ac:dyDescent="0.25">
      <c r="A87" s="24"/>
      <c r="B87" s="16"/>
      <c r="C87" s="11"/>
      <c r="D87" s="7" t="s">
        <v>26</v>
      </c>
      <c r="E87" s="43" t="s">
        <v>58</v>
      </c>
      <c r="F87" s="44">
        <v>32</v>
      </c>
      <c r="G87" s="44">
        <v>7</v>
      </c>
      <c r="H87" s="44">
        <v>9</v>
      </c>
      <c r="I87" s="44">
        <v>0</v>
      </c>
      <c r="J87" s="44">
        <v>107.4</v>
      </c>
      <c r="K87" s="45" t="s">
        <v>59</v>
      </c>
    </row>
    <row r="88" spans="1:11" ht="15" x14ac:dyDescent="0.25">
      <c r="A88" s="24"/>
      <c r="B88" s="16"/>
      <c r="C88" s="11"/>
      <c r="D88" s="6" t="s">
        <v>23</v>
      </c>
      <c r="E88" s="43" t="s">
        <v>50</v>
      </c>
      <c r="F88" s="44">
        <v>36</v>
      </c>
      <c r="G88" s="44">
        <v>1.7</v>
      </c>
      <c r="H88" s="44">
        <v>0.3</v>
      </c>
      <c r="I88" s="44">
        <v>8.4</v>
      </c>
      <c r="J88" s="44">
        <v>42.7</v>
      </c>
      <c r="K88" s="45" t="s">
        <v>41</v>
      </c>
    </row>
    <row r="89" spans="1:11" ht="15" x14ac:dyDescent="0.25">
      <c r="A89" s="24"/>
      <c r="B89" s="16"/>
      <c r="C89" s="11"/>
      <c r="D89" s="6"/>
      <c r="E89" s="43"/>
      <c r="F89" s="44"/>
      <c r="G89" s="44"/>
      <c r="H89" s="44"/>
      <c r="I89" s="44"/>
      <c r="J89" s="44"/>
      <c r="K89" s="45"/>
    </row>
    <row r="90" spans="1:11" ht="15" x14ac:dyDescent="0.25">
      <c r="A90" s="25"/>
      <c r="B90" s="18"/>
      <c r="C90" s="8"/>
      <c r="D90" s="19" t="s">
        <v>33</v>
      </c>
      <c r="E90" s="9"/>
      <c r="F90" s="20">
        <f>SUM(F83:F89)</f>
        <v>538</v>
      </c>
      <c r="G90" s="20">
        <f t="shared" ref="G90" si="39">SUM(G83:G89)</f>
        <v>22.599999999999998</v>
      </c>
      <c r="H90" s="20">
        <f t="shared" ref="H90" si="40">SUM(H83:H89)</f>
        <v>20.5</v>
      </c>
      <c r="I90" s="20">
        <f t="shared" ref="I90" si="41">SUM(I83:I89)</f>
        <v>52.9</v>
      </c>
      <c r="J90" s="20">
        <f t="shared" ref="J90" si="42">SUM(J83:J89)</f>
        <v>483.90000000000003</v>
      </c>
      <c r="K90" s="26"/>
    </row>
    <row r="91" spans="1:11" ht="15" x14ac:dyDescent="0.25">
      <c r="A91" s="27">
        <f>A83</f>
        <v>1</v>
      </c>
      <c r="B91" s="14">
        <f>B83</f>
        <v>5</v>
      </c>
      <c r="C91" s="10" t="s">
        <v>25</v>
      </c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 x14ac:dyDescent="0.2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 x14ac:dyDescent="0.2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 x14ac:dyDescent="0.2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 x14ac:dyDescent="0.2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 x14ac:dyDescent="0.2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7" t="s">
        <v>32</v>
      </c>
      <c r="E97" s="43"/>
      <c r="F97" s="44"/>
      <c r="G97" s="44"/>
      <c r="H97" s="44"/>
      <c r="I97" s="44"/>
      <c r="J97" s="44"/>
      <c r="K97" s="45"/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4"/>
      <c r="B99" s="16"/>
      <c r="C99" s="11"/>
      <c r="D99" s="6"/>
      <c r="E99" s="43"/>
      <c r="F99" s="44"/>
      <c r="G99" s="44"/>
      <c r="H99" s="44"/>
      <c r="I99" s="44"/>
      <c r="J99" s="44"/>
      <c r="K99" s="45"/>
    </row>
    <row r="100" spans="1:11" ht="15" x14ac:dyDescent="0.25">
      <c r="A100" s="25"/>
      <c r="B100" s="18"/>
      <c r="C100" s="8"/>
      <c r="D100" s="19" t="s">
        <v>33</v>
      </c>
      <c r="E100" s="12"/>
      <c r="F100" s="20">
        <f>SUM(F91:F99)</f>
        <v>0</v>
      </c>
      <c r="G100" s="20">
        <f t="shared" ref="G100" si="43">SUM(G91:G99)</f>
        <v>0</v>
      </c>
      <c r="H100" s="20">
        <f t="shared" ref="H100" si="44">SUM(H91:H99)</f>
        <v>0</v>
      </c>
      <c r="I100" s="20">
        <f t="shared" ref="I100" si="45">SUM(I91:I99)</f>
        <v>0</v>
      </c>
      <c r="J100" s="20">
        <f t="shared" ref="J100" si="46">SUM(J91:J99)</f>
        <v>0</v>
      </c>
      <c r="K100" s="26"/>
    </row>
    <row r="101" spans="1:11" ht="15.75" customHeight="1" thickBot="1" x14ac:dyDescent="0.25">
      <c r="A101" s="30">
        <f>A83</f>
        <v>1</v>
      </c>
      <c r="B101" s="31">
        <f>B83</f>
        <v>5</v>
      </c>
      <c r="C101" s="48" t="s">
        <v>4</v>
      </c>
      <c r="D101" s="49"/>
      <c r="E101" s="32"/>
      <c r="F101" s="33">
        <f>F90+F100</f>
        <v>538</v>
      </c>
      <c r="G101" s="33">
        <f t="shared" ref="G101" si="47">G90+G100</f>
        <v>22.599999999999998</v>
      </c>
      <c r="H101" s="33">
        <f t="shared" ref="H101" si="48">H90+H100</f>
        <v>20.5</v>
      </c>
      <c r="I101" s="33">
        <f t="shared" ref="I101" si="49">I90+I100</f>
        <v>52.9</v>
      </c>
      <c r="J101" s="33">
        <f t="shared" ref="J101" si="50">J90+J100</f>
        <v>483.90000000000003</v>
      </c>
      <c r="K101" s="33"/>
    </row>
    <row r="102" spans="1:11" ht="15" x14ac:dyDescent="0.25">
      <c r="A102" s="21">
        <v>1</v>
      </c>
      <c r="B102" s="22">
        <v>6</v>
      </c>
      <c r="C102" s="23" t="s">
        <v>20</v>
      </c>
      <c r="D102" s="5" t="s">
        <v>21</v>
      </c>
      <c r="E102" s="40" t="s">
        <v>42</v>
      </c>
      <c r="F102" s="41">
        <v>200</v>
      </c>
      <c r="G102" s="41">
        <v>5</v>
      </c>
      <c r="H102" s="41">
        <v>5.3</v>
      </c>
      <c r="I102" s="41">
        <v>35</v>
      </c>
      <c r="J102" s="41">
        <v>208</v>
      </c>
      <c r="K102" s="42" t="s">
        <v>43</v>
      </c>
    </row>
    <row r="103" spans="1:11" ht="15" x14ac:dyDescent="0.25">
      <c r="A103" s="24"/>
      <c r="B103" s="16"/>
      <c r="C103" s="11"/>
      <c r="D103" s="6"/>
      <c r="E103" s="43" t="s">
        <v>66</v>
      </c>
      <c r="F103" s="44">
        <v>100</v>
      </c>
      <c r="G103" s="44">
        <v>6.3</v>
      </c>
      <c r="H103" s="44">
        <v>6.3</v>
      </c>
      <c r="I103" s="44">
        <v>12.8</v>
      </c>
      <c r="J103" s="44">
        <v>158.30000000000001</v>
      </c>
      <c r="K103" s="45" t="s">
        <v>41</v>
      </c>
    </row>
    <row r="104" spans="1:11" ht="15" x14ac:dyDescent="0.25">
      <c r="A104" s="24"/>
      <c r="B104" s="16"/>
      <c r="C104" s="11"/>
      <c r="D104" s="7" t="s">
        <v>22</v>
      </c>
      <c r="E104" s="43" t="s">
        <v>55</v>
      </c>
      <c r="F104" s="44">
        <v>200</v>
      </c>
      <c r="G104" s="44">
        <v>0.2</v>
      </c>
      <c r="H104" s="44">
        <v>0.1</v>
      </c>
      <c r="I104" s="44">
        <v>6.6</v>
      </c>
      <c r="J104" s="44">
        <v>27.9</v>
      </c>
      <c r="K104" s="45" t="s">
        <v>72</v>
      </c>
    </row>
    <row r="105" spans="1:11" ht="15" x14ac:dyDescent="0.25">
      <c r="A105" s="24"/>
      <c r="B105" s="16"/>
      <c r="C105" s="11"/>
      <c r="D105" s="7" t="s">
        <v>23</v>
      </c>
      <c r="E105" s="43" t="s">
        <v>40</v>
      </c>
      <c r="F105" s="44">
        <v>60</v>
      </c>
      <c r="G105" s="44">
        <v>2.2999999999999998</v>
      </c>
      <c r="H105" s="44">
        <v>0.2</v>
      </c>
      <c r="I105" s="44">
        <v>14.8</v>
      </c>
      <c r="J105" s="44">
        <v>70.3</v>
      </c>
      <c r="K105" s="45" t="s">
        <v>41</v>
      </c>
    </row>
    <row r="106" spans="1:11" ht="15" x14ac:dyDescent="0.25">
      <c r="A106" s="24"/>
      <c r="B106" s="16"/>
      <c r="C106" s="11"/>
      <c r="D106" s="7" t="s">
        <v>75</v>
      </c>
      <c r="E106" s="43" t="s">
        <v>69</v>
      </c>
      <c r="F106" s="44">
        <v>150</v>
      </c>
      <c r="G106" s="44">
        <v>0.4</v>
      </c>
      <c r="H106" s="44">
        <v>0.4</v>
      </c>
      <c r="I106" s="44">
        <v>8.9</v>
      </c>
      <c r="J106" s="44">
        <v>40.299999999999997</v>
      </c>
      <c r="K106" s="45" t="s">
        <v>41</v>
      </c>
    </row>
    <row r="107" spans="1:11" ht="15" x14ac:dyDescent="0.25">
      <c r="A107" s="24"/>
      <c r="B107" s="16"/>
      <c r="C107" s="11"/>
      <c r="D107" s="6"/>
      <c r="E107" s="43" t="s">
        <v>44</v>
      </c>
      <c r="F107" s="44">
        <v>20</v>
      </c>
      <c r="G107" s="44">
        <v>0.7</v>
      </c>
      <c r="H107" s="44">
        <v>0.5</v>
      </c>
      <c r="I107" s="44">
        <v>1.8</v>
      </c>
      <c r="J107" s="44">
        <v>14.7</v>
      </c>
      <c r="K107" s="45" t="s">
        <v>45</v>
      </c>
    </row>
    <row r="108" spans="1:11" ht="15" x14ac:dyDescent="0.25">
      <c r="A108" s="24"/>
      <c r="B108" s="16"/>
      <c r="C108" s="11"/>
      <c r="D108" s="6" t="s">
        <v>26</v>
      </c>
      <c r="E108" s="43" t="s">
        <v>67</v>
      </c>
      <c r="F108" s="44">
        <v>60</v>
      </c>
      <c r="G108" s="44">
        <v>0.6</v>
      </c>
      <c r="H108" s="44">
        <v>6.1</v>
      </c>
      <c r="I108" s="44">
        <v>4.3</v>
      </c>
      <c r="J108" s="44">
        <v>74.400000000000006</v>
      </c>
      <c r="K108" s="45" t="s">
        <v>74</v>
      </c>
    </row>
    <row r="109" spans="1:11" ht="15" x14ac:dyDescent="0.25">
      <c r="A109" s="25"/>
      <c r="B109" s="18"/>
      <c r="C109" s="8"/>
      <c r="D109" s="19" t="s">
        <v>33</v>
      </c>
      <c r="E109" s="9"/>
      <c r="F109" s="20">
        <f>SUM(F102:F108)</f>
        <v>790</v>
      </c>
      <c r="G109" s="20">
        <f>SUM(G102:G108)</f>
        <v>15.5</v>
      </c>
      <c r="H109" s="20">
        <f>SUM(H102:H108)</f>
        <v>18.899999999999999</v>
      </c>
      <c r="I109" s="20">
        <f>SUM(I102:I108)</f>
        <v>84.2</v>
      </c>
      <c r="J109" s="20">
        <f>SUM(J102:J108)</f>
        <v>593.9</v>
      </c>
      <c r="K109" s="26"/>
    </row>
    <row r="110" spans="1:11" ht="15" x14ac:dyDescent="0.25">
      <c r="A110" s="27">
        <f>A102</f>
        <v>1</v>
      </c>
      <c r="B110" s="14">
        <v>6</v>
      </c>
      <c r="C110" s="10" t="s">
        <v>25</v>
      </c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 x14ac:dyDescent="0.2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 x14ac:dyDescent="0.2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 x14ac:dyDescent="0.2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 x14ac:dyDescent="0.2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 x14ac:dyDescent="0.2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7" t="s">
        <v>32</v>
      </c>
      <c r="E116" s="43"/>
      <c r="F116" s="44"/>
      <c r="G116" s="44"/>
      <c r="H116" s="44"/>
      <c r="I116" s="44"/>
      <c r="J116" s="44"/>
      <c r="K116" s="45"/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4"/>
      <c r="B118" s="16"/>
      <c r="C118" s="11"/>
      <c r="D118" s="6"/>
      <c r="E118" s="43"/>
      <c r="F118" s="44"/>
      <c r="G118" s="44"/>
      <c r="H118" s="44"/>
      <c r="I118" s="44"/>
      <c r="J118" s="44"/>
      <c r="K118" s="45"/>
    </row>
    <row r="119" spans="1:11" ht="15" x14ac:dyDescent="0.25">
      <c r="A119" s="25"/>
      <c r="B119" s="18"/>
      <c r="C119" s="8"/>
      <c r="D119" s="19" t="s">
        <v>33</v>
      </c>
      <c r="E119" s="12"/>
      <c r="F119" s="20">
        <f>SUM(F110:F118)</f>
        <v>0</v>
      </c>
      <c r="G119" s="20">
        <f t="shared" ref="G119:J119" si="51">SUM(G110:G118)</f>
        <v>0</v>
      </c>
      <c r="H119" s="20">
        <f t="shared" si="51"/>
        <v>0</v>
      </c>
      <c r="I119" s="20">
        <f t="shared" si="51"/>
        <v>0</v>
      </c>
      <c r="J119" s="20">
        <f t="shared" si="51"/>
        <v>0</v>
      </c>
      <c r="K119" s="26"/>
    </row>
    <row r="120" spans="1:11" ht="15.75" thickBot="1" x14ac:dyDescent="0.25">
      <c r="A120" s="30">
        <v>1</v>
      </c>
      <c r="B120" s="31">
        <v>6</v>
      </c>
      <c r="C120" s="48" t="s">
        <v>4</v>
      </c>
      <c r="D120" s="49"/>
      <c r="E120" s="32"/>
      <c r="F120" s="33">
        <f>F109+F119</f>
        <v>790</v>
      </c>
      <c r="G120" s="33">
        <f t="shared" ref="G120" si="52">G109+G119</f>
        <v>15.5</v>
      </c>
      <c r="H120" s="33">
        <f t="shared" ref="H120" si="53">H109+H119</f>
        <v>18.899999999999999</v>
      </c>
      <c r="I120" s="33">
        <f t="shared" ref="I120" si="54">I109+I119</f>
        <v>84.2</v>
      </c>
      <c r="J120" s="33">
        <f t="shared" ref="J120" si="55">J109+J119</f>
        <v>593.9</v>
      </c>
      <c r="K120" s="33"/>
    </row>
    <row r="121" spans="1:11" ht="15" x14ac:dyDescent="0.25">
      <c r="A121" s="15">
        <v>2</v>
      </c>
      <c r="B121" s="16">
        <v>1</v>
      </c>
      <c r="C121" s="23" t="s">
        <v>20</v>
      </c>
      <c r="D121" s="5" t="s">
        <v>21</v>
      </c>
      <c r="E121" s="40" t="s">
        <v>37</v>
      </c>
      <c r="F121" s="41">
        <v>200</v>
      </c>
      <c r="G121" s="41">
        <v>8.4</v>
      </c>
      <c r="H121" s="41">
        <v>11.5</v>
      </c>
      <c r="I121" s="41">
        <v>38.799999999999997</v>
      </c>
      <c r="J121" s="41">
        <v>292.10000000000002</v>
      </c>
      <c r="K121" s="42" t="s">
        <v>38</v>
      </c>
    </row>
    <row r="122" spans="1:11" ht="15" x14ac:dyDescent="0.25">
      <c r="A122" s="15"/>
      <c r="B122" s="16"/>
      <c r="C122" s="11"/>
      <c r="D122" s="6"/>
      <c r="E122" s="43" t="s">
        <v>70</v>
      </c>
      <c r="F122" s="44">
        <v>30</v>
      </c>
      <c r="G122" s="44">
        <v>7</v>
      </c>
      <c r="H122" s="44">
        <v>9</v>
      </c>
      <c r="I122" s="44">
        <v>0</v>
      </c>
      <c r="J122" s="44">
        <v>107.4</v>
      </c>
      <c r="K122" s="45" t="s">
        <v>59</v>
      </c>
    </row>
    <row r="123" spans="1:11" ht="15" x14ac:dyDescent="0.25">
      <c r="A123" s="15"/>
      <c r="B123" s="16"/>
      <c r="C123" s="11"/>
      <c r="D123" s="7" t="s">
        <v>22</v>
      </c>
      <c r="E123" s="43" t="s">
        <v>68</v>
      </c>
      <c r="F123" s="44">
        <v>200</v>
      </c>
      <c r="G123" s="44">
        <v>3.8</v>
      </c>
      <c r="H123" s="44">
        <v>3.5</v>
      </c>
      <c r="I123" s="44">
        <v>11.1</v>
      </c>
      <c r="J123" s="44">
        <v>90.8</v>
      </c>
      <c r="K123" s="45" t="s">
        <v>39</v>
      </c>
    </row>
    <row r="124" spans="1:11" ht="15" x14ac:dyDescent="0.25">
      <c r="A124" s="15"/>
      <c r="B124" s="16"/>
      <c r="C124" s="11"/>
      <c r="D124" s="7" t="s">
        <v>23</v>
      </c>
      <c r="E124" s="43" t="s">
        <v>40</v>
      </c>
      <c r="F124" s="44">
        <v>30</v>
      </c>
      <c r="G124" s="44">
        <v>2.2999999999999998</v>
      </c>
      <c r="H124" s="44">
        <v>0.2</v>
      </c>
      <c r="I124" s="44">
        <v>14.8</v>
      </c>
      <c r="J124" s="44">
        <v>70.3</v>
      </c>
      <c r="K124" s="45" t="s">
        <v>41</v>
      </c>
    </row>
    <row r="125" spans="1:11" ht="15" x14ac:dyDescent="0.25">
      <c r="A125" s="15"/>
      <c r="B125" s="16"/>
      <c r="C125" s="11"/>
      <c r="D125" s="7" t="s">
        <v>24</v>
      </c>
      <c r="E125" s="43" t="s">
        <v>69</v>
      </c>
      <c r="F125" s="44">
        <v>150</v>
      </c>
      <c r="G125" s="44">
        <v>0.4</v>
      </c>
      <c r="H125" s="44">
        <v>0.4</v>
      </c>
      <c r="I125" s="44">
        <v>8.9</v>
      </c>
      <c r="J125" s="44">
        <v>40.299999999999997</v>
      </c>
      <c r="K125" s="45" t="s">
        <v>41</v>
      </c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5"/>
      <c r="B127" s="16"/>
      <c r="C127" s="11"/>
      <c r="D127" s="6"/>
      <c r="E127" s="43"/>
      <c r="F127" s="44"/>
      <c r="G127" s="44"/>
      <c r="H127" s="44"/>
      <c r="I127" s="44"/>
      <c r="J127" s="44"/>
      <c r="K127" s="45"/>
    </row>
    <row r="128" spans="1:11" ht="15" x14ac:dyDescent="0.25">
      <c r="A128" s="17"/>
      <c r="B128" s="18"/>
      <c r="C128" s="8"/>
      <c r="D128" s="19" t="s">
        <v>33</v>
      </c>
      <c r="E128" s="9"/>
      <c r="F128" s="20">
        <v>610</v>
      </c>
      <c r="G128" s="20">
        <v>21.9</v>
      </c>
      <c r="H128" s="20">
        <v>24.599999999999998</v>
      </c>
      <c r="I128" s="20">
        <v>73.600000000000009</v>
      </c>
      <c r="J128" s="20">
        <v>600.9</v>
      </c>
      <c r="K128" s="26"/>
    </row>
    <row r="129" spans="1:13" ht="15" x14ac:dyDescent="0.25">
      <c r="A129" s="14">
        <f>A121</f>
        <v>2</v>
      </c>
      <c r="B129" s="14">
        <v>1</v>
      </c>
      <c r="C129" s="10" t="s">
        <v>25</v>
      </c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3" ht="15" x14ac:dyDescent="0.2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3" ht="15" x14ac:dyDescent="0.2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3" ht="15" x14ac:dyDescent="0.2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3" ht="15" x14ac:dyDescent="0.2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  <c r="M133" s="2" t="s">
        <v>49</v>
      </c>
    </row>
    <row r="134" spans="1:13" ht="15" x14ac:dyDescent="0.2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3" ht="15" x14ac:dyDescent="0.25">
      <c r="A135" s="15"/>
      <c r="B135" s="16"/>
      <c r="C135" s="11"/>
      <c r="D135" s="7" t="s">
        <v>32</v>
      </c>
      <c r="E135" s="43"/>
      <c r="F135" s="44"/>
      <c r="G135" s="44"/>
      <c r="H135" s="44"/>
      <c r="I135" s="44"/>
      <c r="J135" s="44"/>
      <c r="K135" s="45"/>
    </row>
    <row r="136" spans="1:13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3" ht="15" x14ac:dyDescent="0.25">
      <c r="A137" s="15"/>
      <c r="B137" s="16"/>
      <c r="C137" s="11"/>
      <c r="D137" s="6"/>
      <c r="E137" s="43"/>
      <c r="F137" s="44"/>
      <c r="G137" s="44"/>
      <c r="H137" s="44"/>
      <c r="I137" s="44"/>
      <c r="J137" s="44"/>
      <c r="K137" s="45"/>
    </row>
    <row r="138" spans="1:13" ht="15" x14ac:dyDescent="0.25">
      <c r="A138" s="17"/>
      <c r="B138" s="18"/>
      <c r="C138" s="8"/>
      <c r="D138" s="19" t="s">
        <v>33</v>
      </c>
      <c r="E138" s="12"/>
      <c r="F138" s="20">
        <f>SUM(F129:F137)</f>
        <v>0</v>
      </c>
      <c r="G138" s="20">
        <f t="shared" ref="G138:J138" si="56">SUM(G129:G137)</f>
        <v>0</v>
      </c>
      <c r="H138" s="20">
        <f t="shared" si="56"/>
        <v>0</v>
      </c>
      <c r="I138" s="20">
        <f t="shared" si="56"/>
        <v>0</v>
      </c>
      <c r="J138" s="20">
        <f t="shared" si="56"/>
        <v>0</v>
      </c>
      <c r="K138" s="26"/>
    </row>
    <row r="139" spans="1:13" ht="15.75" thickBot="1" x14ac:dyDescent="0.25">
      <c r="A139" s="34">
        <f>A121</f>
        <v>2</v>
      </c>
      <c r="B139" s="34">
        <v>1</v>
      </c>
      <c r="C139" s="48" t="s">
        <v>4</v>
      </c>
      <c r="D139" s="49"/>
      <c r="E139" s="32"/>
      <c r="F139" s="33">
        <f>F128+F138</f>
        <v>610</v>
      </c>
      <c r="G139" s="33">
        <f t="shared" ref="G139" si="57">G128+G138</f>
        <v>21.9</v>
      </c>
      <c r="H139" s="33">
        <f t="shared" ref="H139" si="58">H128+H138</f>
        <v>24.599999999999998</v>
      </c>
      <c r="I139" s="33">
        <f t="shared" ref="I139" si="59">I128+I138</f>
        <v>73.600000000000009</v>
      </c>
      <c r="J139" s="33">
        <f t="shared" ref="J139" si="60">J128+J138</f>
        <v>600.9</v>
      </c>
      <c r="K139" s="33"/>
    </row>
    <row r="140" spans="1:13" ht="15" x14ac:dyDescent="0.25">
      <c r="A140" s="21">
        <v>2</v>
      </c>
      <c r="B140" s="22">
        <v>2</v>
      </c>
      <c r="C140" s="23" t="s">
        <v>20</v>
      </c>
      <c r="D140" s="5" t="s">
        <v>21</v>
      </c>
      <c r="E140" s="40" t="s">
        <v>42</v>
      </c>
      <c r="F140" s="41">
        <v>200</v>
      </c>
      <c r="G140" s="41">
        <v>5</v>
      </c>
      <c r="H140" s="41">
        <v>5.3</v>
      </c>
      <c r="I140" s="41">
        <v>35</v>
      </c>
      <c r="J140" s="41">
        <v>208</v>
      </c>
      <c r="K140" s="42" t="s">
        <v>43</v>
      </c>
    </row>
    <row r="141" spans="1:13" ht="15" x14ac:dyDescent="0.25">
      <c r="A141" s="24"/>
      <c r="B141" s="16"/>
      <c r="C141" s="11"/>
      <c r="D141" s="6"/>
      <c r="E141" s="43" t="s">
        <v>44</v>
      </c>
      <c r="F141" s="44">
        <v>20</v>
      </c>
      <c r="G141" s="44">
        <v>0.7</v>
      </c>
      <c r="H141" s="44">
        <v>0.5</v>
      </c>
      <c r="I141" s="44">
        <v>1.8</v>
      </c>
      <c r="J141" s="44">
        <v>14.7</v>
      </c>
      <c r="K141" s="45" t="s">
        <v>45</v>
      </c>
    </row>
    <row r="142" spans="1:13" ht="15" x14ac:dyDescent="0.25">
      <c r="A142" s="24"/>
      <c r="B142" s="16"/>
      <c r="C142" s="11"/>
      <c r="D142" s="7" t="s">
        <v>22</v>
      </c>
      <c r="E142" s="43" t="s">
        <v>46</v>
      </c>
      <c r="F142" s="44">
        <v>200</v>
      </c>
      <c r="G142" s="44">
        <v>0.2</v>
      </c>
      <c r="H142" s="44">
        <v>0</v>
      </c>
      <c r="I142" s="44">
        <v>6.4</v>
      </c>
      <c r="J142" s="44">
        <v>26.4</v>
      </c>
      <c r="K142" s="45" t="s">
        <v>47</v>
      </c>
    </row>
    <row r="143" spans="1:13" ht="15.75" customHeight="1" x14ac:dyDescent="0.25">
      <c r="A143" s="24"/>
      <c r="B143" s="16"/>
      <c r="C143" s="11"/>
      <c r="D143" s="7" t="s">
        <v>23</v>
      </c>
      <c r="E143" s="43" t="s">
        <v>40</v>
      </c>
      <c r="F143" s="44">
        <v>30</v>
      </c>
      <c r="G143" s="44">
        <v>2.2999999999999998</v>
      </c>
      <c r="H143" s="44">
        <v>0.2</v>
      </c>
      <c r="I143" s="44">
        <v>14.8</v>
      </c>
      <c r="J143" s="44">
        <v>70.3</v>
      </c>
      <c r="K143" s="45" t="s">
        <v>41</v>
      </c>
    </row>
    <row r="144" spans="1:13" ht="15" x14ac:dyDescent="0.25">
      <c r="A144" s="24"/>
      <c r="B144" s="16"/>
      <c r="C144" s="11"/>
      <c r="D144" s="7" t="s">
        <v>51</v>
      </c>
      <c r="E144" s="43" t="s">
        <v>52</v>
      </c>
      <c r="F144" s="44">
        <v>30</v>
      </c>
      <c r="G144" s="44">
        <v>1.3</v>
      </c>
      <c r="H144" s="44">
        <v>6.1</v>
      </c>
      <c r="I144" s="44">
        <v>22.1</v>
      </c>
      <c r="J144" s="44">
        <v>148.30000000000001</v>
      </c>
      <c r="K144" s="45" t="s">
        <v>41</v>
      </c>
    </row>
    <row r="145" spans="1:11" ht="15" x14ac:dyDescent="0.25">
      <c r="A145" s="24"/>
      <c r="B145" s="16"/>
      <c r="C145" s="11"/>
      <c r="D145" s="7"/>
      <c r="E145" s="43" t="s">
        <v>48</v>
      </c>
      <c r="F145" s="44">
        <v>60</v>
      </c>
      <c r="G145" s="44">
        <v>8.4</v>
      </c>
      <c r="H145" s="44">
        <v>6</v>
      </c>
      <c r="I145" s="44">
        <v>4.7</v>
      </c>
      <c r="J145" s="44">
        <v>106.1</v>
      </c>
      <c r="K145" s="45" t="s">
        <v>41</v>
      </c>
    </row>
    <row r="146" spans="1:11" ht="15" x14ac:dyDescent="0.25">
      <c r="A146" s="24"/>
      <c r="B146" s="16"/>
      <c r="C146" s="11"/>
      <c r="D146" s="6"/>
      <c r="E146" s="43" t="s">
        <v>53</v>
      </c>
      <c r="F146" s="44">
        <v>40</v>
      </c>
      <c r="G146" s="44">
        <v>4.8</v>
      </c>
      <c r="H146" s="44">
        <v>4.0999999999999996</v>
      </c>
      <c r="I146" s="44">
        <v>0.3</v>
      </c>
      <c r="J146" s="44">
        <v>56.6</v>
      </c>
      <c r="K146" s="45" t="s">
        <v>54</v>
      </c>
    </row>
    <row r="147" spans="1:11" ht="15" x14ac:dyDescent="0.25">
      <c r="A147" s="24"/>
      <c r="B147" s="16"/>
      <c r="C147" s="11"/>
      <c r="D147" s="6" t="s">
        <v>23</v>
      </c>
      <c r="E147" s="43" t="s">
        <v>50</v>
      </c>
      <c r="F147" s="44">
        <v>30</v>
      </c>
      <c r="G147" s="44">
        <v>1.7</v>
      </c>
      <c r="H147" s="44">
        <v>0.3</v>
      </c>
      <c r="I147" s="44">
        <v>8.4</v>
      </c>
      <c r="J147" s="44">
        <v>42.7</v>
      </c>
      <c r="K147" s="45" t="s">
        <v>41</v>
      </c>
    </row>
    <row r="148" spans="1:11" ht="15" x14ac:dyDescent="0.25">
      <c r="A148" s="25"/>
      <c r="B148" s="18"/>
      <c r="C148" s="8"/>
      <c r="D148" s="19" t="s">
        <v>33</v>
      </c>
      <c r="E148" s="9"/>
      <c r="F148" s="20">
        <f>SUM(F140:F147)</f>
        <v>610</v>
      </c>
      <c r="G148" s="20">
        <f t="shared" ref="G148:J148" si="61">SUM(G140:G147)</f>
        <v>24.4</v>
      </c>
      <c r="H148" s="20">
        <f t="shared" si="61"/>
        <v>22.500000000000004</v>
      </c>
      <c r="I148" s="20">
        <f t="shared" si="61"/>
        <v>93.5</v>
      </c>
      <c r="J148" s="20">
        <f t="shared" si="61"/>
        <v>673.1</v>
      </c>
      <c r="K148" s="26"/>
    </row>
    <row r="149" spans="1:11" ht="15" x14ac:dyDescent="0.25">
      <c r="A149" s="27">
        <f>A140</f>
        <v>2</v>
      </c>
      <c r="B149" s="14">
        <v>2</v>
      </c>
      <c r="C149" s="10" t="s">
        <v>25</v>
      </c>
      <c r="D149" s="7" t="s">
        <v>26</v>
      </c>
      <c r="E149" s="43"/>
      <c r="F149" s="44"/>
      <c r="G149" s="44"/>
      <c r="H149" s="44"/>
      <c r="I149" s="44"/>
      <c r="J149" s="44"/>
      <c r="K149" s="45"/>
    </row>
    <row r="150" spans="1:11" ht="15" x14ac:dyDescent="0.25">
      <c r="A150" s="24"/>
      <c r="B150" s="16"/>
      <c r="C150" s="11"/>
      <c r="D150" s="7" t="s">
        <v>27</v>
      </c>
      <c r="E150" s="43"/>
      <c r="F150" s="44"/>
      <c r="G150" s="44"/>
      <c r="H150" s="44"/>
      <c r="I150" s="44"/>
      <c r="J150" s="44"/>
      <c r="K150" s="45"/>
    </row>
    <row r="151" spans="1:11" ht="15" x14ac:dyDescent="0.25">
      <c r="A151" s="24"/>
      <c r="B151" s="16"/>
      <c r="C151" s="11"/>
      <c r="D151" s="7" t="s">
        <v>28</v>
      </c>
      <c r="E151" s="43"/>
      <c r="F151" s="44"/>
      <c r="G151" s="44"/>
      <c r="H151" s="44"/>
      <c r="I151" s="44"/>
      <c r="J151" s="44"/>
      <c r="K151" s="45"/>
    </row>
    <row r="152" spans="1:11" ht="15" x14ac:dyDescent="0.25">
      <c r="A152" s="24"/>
      <c r="B152" s="16"/>
      <c r="C152" s="11"/>
      <c r="D152" s="7" t="s">
        <v>29</v>
      </c>
      <c r="E152" s="43"/>
      <c r="F152" s="44"/>
      <c r="G152" s="44"/>
      <c r="H152" s="44"/>
      <c r="I152" s="44"/>
      <c r="J152" s="44"/>
      <c r="K152" s="45"/>
    </row>
    <row r="153" spans="1:11" ht="15" x14ac:dyDescent="0.25">
      <c r="A153" s="24"/>
      <c r="B153" s="16"/>
      <c r="C153" s="11"/>
      <c r="D153" s="7" t="s">
        <v>30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7" t="s">
        <v>31</v>
      </c>
      <c r="E154" s="43"/>
      <c r="F154" s="44"/>
      <c r="G154" s="44"/>
      <c r="H154" s="44"/>
      <c r="I154" s="44"/>
      <c r="J154" s="44"/>
      <c r="K154" s="45"/>
    </row>
    <row r="155" spans="1:11" ht="15" x14ac:dyDescent="0.25">
      <c r="A155" s="24"/>
      <c r="B155" s="16"/>
      <c r="C155" s="11"/>
      <c r="D155" s="7" t="s">
        <v>32</v>
      </c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4"/>
      <c r="B156" s="16"/>
      <c r="C156" s="11"/>
      <c r="D156" s="6"/>
      <c r="E156" s="43"/>
      <c r="F156" s="44"/>
      <c r="G156" s="44"/>
      <c r="H156" s="44"/>
      <c r="I156" s="44"/>
      <c r="J156" s="44"/>
      <c r="K156" s="45"/>
    </row>
    <row r="157" spans="1:11" ht="15" x14ac:dyDescent="0.25">
      <c r="A157" s="24"/>
      <c r="B157" s="16"/>
      <c r="C157" s="11"/>
      <c r="D157" s="6"/>
      <c r="E157" s="43"/>
      <c r="F157" s="44"/>
      <c r="G157" s="44"/>
      <c r="H157" s="44"/>
      <c r="I157" s="44"/>
      <c r="J157" s="44"/>
      <c r="K157" s="45"/>
    </row>
    <row r="158" spans="1:11" ht="15" x14ac:dyDescent="0.25">
      <c r="A158" s="25"/>
      <c r="B158" s="18"/>
      <c r="C158" s="8"/>
      <c r="D158" s="19" t="s">
        <v>33</v>
      </c>
      <c r="E158" s="12"/>
      <c r="F158" s="20">
        <f>SUM(F149:F157)</f>
        <v>0</v>
      </c>
      <c r="G158" s="20">
        <f t="shared" ref="G158:J158" si="62">SUM(G149:G157)</f>
        <v>0</v>
      </c>
      <c r="H158" s="20">
        <f t="shared" si="62"/>
        <v>0</v>
      </c>
      <c r="I158" s="20">
        <f t="shared" si="62"/>
        <v>0</v>
      </c>
      <c r="J158" s="20">
        <f t="shared" si="62"/>
        <v>0</v>
      </c>
      <c r="K158" s="26"/>
    </row>
    <row r="159" spans="1:11" ht="15.75" thickBot="1" x14ac:dyDescent="0.25">
      <c r="A159" s="30">
        <f>A140</f>
        <v>2</v>
      </c>
      <c r="B159" s="31">
        <f>B140</f>
        <v>2</v>
      </c>
      <c r="C159" s="48" t="s">
        <v>4</v>
      </c>
      <c r="D159" s="49"/>
      <c r="E159" s="32"/>
      <c r="F159" s="33">
        <f>F148+F158</f>
        <v>610</v>
      </c>
      <c r="G159" s="33">
        <f t="shared" ref="G159" si="63">G148+G158</f>
        <v>24.4</v>
      </c>
      <c r="H159" s="33">
        <f t="shared" ref="H159" si="64">H148+H158</f>
        <v>22.500000000000004</v>
      </c>
      <c r="I159" s="33">
        <f t="shared" ref="I159" si="65">I148+I158</f>
        <v>93.5</v>
      </c>
      <c r="J159" s="33">
        <f t="shared" ref="J159" si="66">J148+J158</f>
        <v>673.1</v>
      </c>
      <c r="K159" s="33"/>
    </row>
    <row r="160" spans="1:11" ht="15" x14ac:dyDescent="0.25">
      <c r="A160" s="21">
        <v>2</v>
      </c>
      <c r="B160" s="22">
        <v>3</v>
      </c>
      <c r="C160" s="23" t="s">
        <v>20</v>
      </c>
      <c r="D160" s="5" t="s">
        <v>21</v>
      </c>
      <c r="E160" s="40" t="s">
        <v>71</v>
      </c>
      <c r="F160" s="41">
        <v>200</v>
      </c>
      <c r="G160" s="41">
        <v>8.3000000000000007</v>
      </c>
      <c r="H160" s="41">
        <v>10.199999999999999</v>
      </c>
      <c r="I160" s="41">
        <v>37.6</v>
      </c>
      <c r="J160" s="41">
        <v>274.89999999999998</v>
      </c>
      <c r="K160" s="42" t="s">
        <v>56</v>
      </c>
    </row>
    <row r="161" spans="1:11" ht="15" x14ac:dyDescent="0.25">
      <c r="A161" s="24"/>
      <c r="B161" s="16"/>
      <c r="C161" s="11"/>
      <c r="D161" s="6"/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22</v>
      </c>
      <c r="E162" s="43" t="s">
        <v>55</v>
      </c>
      <c r="F162" s="44">
        <v>200</v>
      </c>
      <c r="G162" s="44">
        <v>0.2</v>
      </c>
      <c r="H162" s="44">
        <v>0.1</v>
      </c>
      <c r="I162" s="44">
        <v>6.6</v>
      </c>
      <c r="J162" s="44">
        <v>27.9</v>
      </c>
      <c r="K162" s="45" t="s">
        <v>72</v>
      </c>
    </row>
    <row r="163" spans="1:11" ht="15" x14ac:dyDescent="0.25">
      <c r="A163" s="24"/>
      <c r="B163" s="16"/>
      <c r="C163" s="11"/>
      <c r="D163" s="7" t="s">
        <v>23</v>
      </c>
      <c r="E163" s="43" t="s">
        <v>40</v>
      </c>
      <c r="F163" s="44">
        <v>30</v>
      </c>
      <c r="G163" s="44">
        <v>2.2999999999999998</v>
      </c>
      <c r="H163" s="44">
        <v>0.2</v>
      </c>
      <c r="I163" s="44">
        <v>14.8</v>
      </c>
      <c r="J163" s="44">
        <v>70.3</v>
      </c>
      <c r="K163" s="45" t="s">
        <v>41</v>
      </c>
    </row>
    <row r="164" spans="1:11" ht="15" x14ac:dyDescent="0.25">
      <c r="A164" s="24"/>
      <c r="B164" s="16"/>
      <c r="C164" s="11"/>
      <c r="D164" s="7" t="s">
        <v>24</v>
      </c>
      <c r="E164" s="43" t="s">
        <v>73</v>
      </c>
      <c r="F164" s="44">
        <v>200</v>
      </c>
      <c r="G164" s="44">
        <v>2.2999999999999998</v>
      </c>
      <c r="H164" s="44">
        <v>0</v>
      </c>
      <c r="I164" s="44">
        <v>33.6</v>
      </c>
      <c r="J164" s="44">
        <v>143.4</v>
      </c>
      <c r="K164" s="45" t="s">
        <v>41</v>
      </c>
    </row>
    <row r="165" spans="1:11" ht="15" x14ac:dyDescent="0.25">
      <c r="A165" s="24"/>
      <c r="B165" s="16"/>
      <c r="C165" s="11"/>
      <c r="D165" s="6" t="s">
        <v>26</v>
      </c>
      <c r="E165" s="43"/>
      <c r="F165" s="44"/>
      <c r="G165" s="44"/>
      <c r="H165" s="44"/>
      <c r="I165" s="44"/>
      <c r="J165" s="44"/>
      <c r="K165" s="45"/>
    </row>
    <row r="166" spans="1:11" ht="15" x14ac:dyDescent="0.25">
      <c r="A166" s="24"/>
      <c r="B166" s="16"/>
      <c r="C166" s="11"/>
      <c r="D166" s="6"/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5"/>
      <c r="B167" s="18"/>
      <c r="C167" s="8"/>
      <c r="D167" s="19" t="s">
        <v>33</v>
      </c>
      <c r="E167" s="9"/>
      <c r="F167" s="20">
        <f>SUM(F160:F166)</f>
        <v>630</v>
      </c>
      <c r="G167" s="20">
        <f t="shared" ref="G167:J167" si="67">SUM(G160:G166)</f>
        <v>13.100000000000001</v>
      </c>
      <c r="H167" s="20">
        <f t="shared" si="67"/>
        <v>10.499999999999998</v>
      </c>
      <c r="I167" s="20">
        <f t="shared" si="67"/>
        <v>92.6</v>
      </c>
      <c r="J167" s="20">
        <f t="shared" si="67"/>
        <v>516.5</v>
      </c>
      <c r="K167" s="26"/>
    </row>
    <row r="168" spans="1:11" ht="15" x14ac:dyDescent="0.25">
      <c r="A168" s="27">
        <f>A160</f>
        <v>2</v>
      </c>
      <c r="B168" s="14">
        <v>3</v>
      </c>
      <c r="C168" s="10" t="s">
        <v>25</v>
      </c>
      <c r="D168" s="7" t="s">
        <v>26</v>
      </c>
      <c r="E168" s="43"/>
      <c r="F168" s="44"/>
      <c r="G168" s="44"/>
      <c r="H168" s="44"/>
      <c r="I168" s="44"/>
      <c r="J168" s="44"/>
      <c r="K168" s="45"/>
    </row>
    <row r="169" spans="1:11" ht="15" x14ac:dyDescent="0.25">
      <c r="A169" s="24"/>
      <c r="B169" s="16"/>
      <c r="C169" s="11"/>
      <c r="D169" s="7" t="s">
        <v>27</v>
      </c>
      <c r="E169" s="43"/>
      <c r="F169" s="44"/>
      <c r="G169" s="44"/>
      <c r="H169" s="44"/>
      <c r="I169" s="44"/>
      <c r="J169" s="44"/>
      <c r="K169" s="45"/>
    </row>
    <row r="170" spans="1:11" ht="15" x14ac:dyDescent="0.25">
      <c r="A170" s="24"/>
      <c r="B170" s="16"/>
      <c r="C170" s="11"/>
      <c r="D170" s="7" t="s">
        <v>28</v>
      </c>
      <c r="E170" s="43"/>
      <c r="F170" s="44"/>
      <c r="G170" s="44"/>
      <c r="H170" s="44"/>
      <c r="I170" s="44"/>
      <c r="J170" s="44"/>
      <c r="K170" s="45"/>
    </row>
    <row r="171" spans="1:11" ht="15" x14ac:dyDescent="0.25">
      <c r="A171" s="24"/>
      <c r="B171" s="16"/>
      <c r="C171" s="11"/>
      <c r="D171" s="7" t="s">
        <v>29</v>
      </c>
      <c r="E171" s="43"/>
      <c r="F171" s="44"/>
      <c r="G171" s="44"/>
      <c r="H171" s="44"/>
      <c r="I171" s="44"/>
      <c r="J171" s="44"/>
      <c r="K171" s="45"/>
    </row>
    <row r="172" spans="1:11" ht="15" x14ac:dyDescent="0.25">
      <c r="A172" s="24"/>
      <c r="B172" s="16"/>
      <c r="C172" s="11"/>
      <c r="D172" s="7" t="s">
        <v>30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7" t="s">
        <v>31</v>
      </c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7" t="s">
        <v>32</v>
      </c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4"/>
      <c r="B175" s="16"/>
      <c r="C175" s="11"/>
      <c r="D175" s="6"/>
      <c r="E175" s="43"/>
      <c r="F175" s="44"/>
      <c r="G175" s="44"/>
      <c r="H175" s="44"/>
      <c r="I175" s="44"/>
      <c r="J175" s="44"/>
      <c r="K175" s="45"/>
    </row>
    <row r="176" spans="1:11" ht="15" x14ac:dyDescent="0.25">
      <c r="A176" s="24"/>
      <c r="B176" s="16"/>
      <c r="C176" s="11"/>
      <c r="D176" s="6"/>
      <c r="E176" s="43"/>
      <c r="F176" s="44"/>
      <c r="G176" s="44"/>
      <c r="H176" s="44"/>
      <c r="I176" s="44"/>
      <c r="J176" s="44"/>
      <c r="K176" s="45"/>
    </row>
    <row r="177" spans="1:11" ht="15" x14ac:dyDescent="0.25">
      <c r="A177" s="25"/>
      <c r="B177" s="18"/>
      <c r="C177" s="8"/>
      <c r="D177" s="19" t="s">
        <v>33</v>
      </c>
      <c r="E177" s="12"/>
      <c r="F177" s="20">
        <f>SUM(F168:F176)</f>
        <v>0</v>
      </c>
      <c r="G177" s="20">
        <f t="shared" ref="G177:J177" si="68">SUM(G168:G176)</f>
        <v>0</v>
      </c>
      <c r="H177" s="20">
        <f t="shared" si="68"/>
        <v>0</v>
      </c>
      <c r="I177" s="20">
        <f t="shared" si="68"/>
        <v>0</v>
      </c>
      <c r="J177" s="20">
        <f t="shared" si="68"/>
        <v>0</v>
      </c>
      <c r="K177" s="26"/>
    </row>
    <row r="178" spans="1:11" ht="15.75" thickBot="1" x14ac:dyDescent="0.25">
      <c r="A178" s="30">
        <f>A160</f>
        <v>2</v>
      </c>
      <c r="B178" s="31">
        <f>B160</f>
        <v>3</v>
      </c>
      <c r="C178" s="48" t="s">
        <v>4</v>
      </c>
      <c r="D178" s="49"/>
      <c r="E178" s="32"/>
      <c r="F178" s="33">
        <f>F167+F177</f>
        <v>630</v>
      </c>
      <c r="G178" s="33">
        <f t="shared" ref="G178" si="69">G167+G177</f>
        <v>13.100000000000001</v>
      </c>
      <c r="H178" s="33">
        <f t="shared" ref="H178" si="70">H167+H177</f>
        <v>10.499999999999998</v>
      </c>
      <c r="I178" s="33">
        <f t="shared" ref="I178" si="71">I167+I177</f>
        <v>92.6</v>
      </c>
      <c r="J178" s="33">
        <f t="shared" ref="J178" si="72">J167+J177</f>
        <v>516.5</v>
      </c>
      <c r="K178" s="33"/>
    </row>
    <row r="179" spans="1:11" ht="15" x14ac:dyDescent="0.25">
      <c r="A179" s="21">
        <v>2</v>
      </c>
      <c r="B179" s="22">
        <v>4</v>
      </c>
      <c r="C179" s="23" t="s">
        <v>20</v>
      </c>
      <c r="D179" s="5" t="s">
        <v>21</v>
      </c>
      <c r="E179" s="40" t="s">
        <v>60</v>
      </c>
      <c r="F179" s="41">
        <v>200</v>
      </c>
      <c r="G179" s="41">
        <v>27.2</v>
      </c>
      <c r="H179" s="41">
        <v>7.9</v>
      </c>
      <c r="I179" s="41">
        <v>44.7</v>
      </c>
      <c r="J179" s="41">
        <v>320.60000000000002</v>
      </c>
      <c r="K179" s="42" t="s">
        <v>61</v>
      </c>
    </row>
    <row r="180" spans="1:11" ht="15" x14ac:dyDescent="0.25">
      <c r="A180" s="24"/>
      <c r="B180" s="16"/>
      <c r="C180" s="11"/>
      <c r="D180" s="6"/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22</v>
      </c>
      <c r="E181" s="43" t="s">
        <v>62</v>
      </c>
      <c r="F181" s="44">
        <v>200</v>
      </c>
      <c r="G181" s="44">
        <v>4.7</v>
      </c>
      <c r="H181" s="44">
        <v>3.5</v>
      </c>
      <c r="I181" s="44">
        <v>12.5</v>
      </c>
      <c r="J181" s="44">
        <v>100.4</v>
      </c>
      <c r="K181" s="45" t="s">
        <v>43</v>
      </c>
    </row>
    <row r="182" spans="1:11" ht="15" x14ac:dyDescent="0.25">
      <c r="A182" s="24"/>
      <c r="B182" s="16"/>
      <c r="C182" s="11"/>
      <c r="D182" s="7" t="s">
        <v>23</v>
      </c>
      <c r="E182" s="43" t="s">
        <v>40</v>
      </c>
      <c r="F182" s="44">
        <v>30</v>
      </c>
      <c r="G182" s="44">
        <v>2.2999999999999998</v>
      </c>
      <c r="H182" s="44">
        <v>0.3</v>
      </c>
      <c r="I182" s="44">
        <v>11.5</v>
      </c>
      <c r="J182" s="44">
        <v>57.9</v>
      </c>
      <c r="K182" s="45" t="s">
        <v>41</v>
      </c>
    </row>
    <row r="183" spans="1:11" ht="15" x14ac:dyDescent="0.25">
      <c r="A183" s="24"/>
      <c r="B183" s="16"/>
      <c r="C183" s="11"/>
      <c r="D183" s="7" t="s">
        <v>24</v>
      </c>
      <c r="E183" s="43" t="s">
        <v>57</v>
      </c>
      <c r="F183" s="44">
        <v>150</v>
      </c>
      <c r="G183" s="44">
        <v>0.4</v>
      </c>
      <c r="H183" s="44">
        <v>0.4</v>
      </c>
      <c r="I183" s="44">
        <v>8.9</v>
      </c>
      <c r="J183" s="44">
        <v>40.299999999999997</v>
      </c>
      <c r="K183" s="45" t="s">
        <v>41</v>
      </c>
    </row>
    <row r="184" spans="1:11" ht="15" x14ac:dyDescent="0.25">
      <c r="A184" s="24"/>
      <c r="B184" s="16"/>
      <c r="C184" s="11"/>
      <c r="D184" s="6"/>
      <c r="E184" s="43"/>
      <c r="F184" s="44"/>
      <c r="G184" s="44"/>
      <c r="H184" s="44"/>
      <c r="I184" s="44"/>
      <c r="J184" s="44"/>
      <c r="K184" s="45"/>
    </row>
    <row r="185" spans="1:11" ht="15" x14ac:dyDescent="0.25">
      <c r="A185" s="24"/>
      <c r="B185" s="16"/>
      <c r="C185" s="11"/>
      <c r="D185" s="6"/>
      <c r="E185" s="43"/>
      <c r="F185" s="44"/>
      <c r="G185" s="44"/>
      <c r="H185" s="44"/>
      <c r="I185" s="44"/>
      <c r="J185" s="44"/>
      <c r="K185" s="45"/>
    </row>
    <row r="186" spans="1:11" ht="15.75" customHeight="1" x14ac:dyDescent="0.25">
      <c r="A186" s="25"/>
      <c r="B186" s="18"/>
      <c r="C186" s="8"/>
      <c r="D186" s="19" t="s">
        <v>33</v>
      </c>
      <c r="E186" s="9"/>
      <c r="F186" s="20">
        <f>SUM(F179:F185)</f>
        <v>580</v>
      </c>
      <c r="G186" s="20">
        <f t="shared" ref="G186:J186" si="73">SUM(G179:G185)</f>
        <v>34.599999999999994</v>
      </c>
      <c r="H186" s="20">
        <f t="shared" si="73"/>
        <v>12.100000000000001</v>
      </c>
      <c r="I186" s="20">
        <f t="shared" si="73"/>
        <v>77.600000000000009</v>
      </c>
      <c r="J186" s="20">
        <f t="shared" si="73"/>
        <v>519.19999999999993</v>
      </c>
      <c r="K186" s="26"/>
    </row>
    <row r="187" spans="1:11" ht="15" x14ac:dyDescent="0.25">
      <c r="A187" s="27">
        <f>A179</f>
        <v>2</v>
      </c>
      <c r="B187" s="14">
        <v>4</v>
      </c>
      <c r="C187" s="10" t="s">
        <v>25</v>
      </c>
      <c r="D187" s="7" t="s">
        <v>26</v>
      </c>
      <c r="E187" s="43"/>
      <c r="F187" s="44"/>
      <c r="G187" s="44"/>
      <c r="H187" s="44"/>
      <c r="I187" s="44"/>
      <c r="J187" s="44"/>
      <c r="K187" s="45"/>
    </row>
    <row r="188" spans="1:11" ht="15" x14ac:dyDescent="0.25">
      <c r="A188" s="24"/>
      <c r="B188" s="16"/>
      <c r="C188" s="11"/>
      <c r="D188" s="7" t="s">
        <v>27</v>
      </c>
      <c r="E188" s="43"/>
      <c r="F188" s="44"/>
      <c r="G188" s="44"/>
      <c r="H188" s="44"/>
      <c r="I188" s="44"/>
      <c r="J188" s="44"/>
      <c r="K188" s="45"/>
    </row>
    <row r="189" spans="1:11" ht="15" x14ac:dyDescent="0.25">
      <c r="A189" s="24"/>
      <c r="B189" s="16"/>
      <c r="C189" s="11"/>
      <c r="D189" s="7" t="s">
        <v>28</v>
      </c>
      <c r="E189" s="43"/>
      <c r="F189" s="44"/>
      <c r="G189" s="44"/>
      <c r="H189" s="44"/>
      <c r="I189" s="44"/>
      <c r="J189" s="44"/>
      <c r="K189" s="45"/>
    </row>
    <row r="190" spans="1:11" ht="15" x14ac:dyDescent="0.25">
      <c r="A190" s="24"/>
      <c r="B190" s="16"/>
      <c r="C190" s="11"/>
      <c r="D190" s="7" t="s">
        <v>29</v>
      </c>
      <c r="E190" s="43"/>
      <c r="F190" s="44"/>
      <c r="G190" s="44"/>
      <c r="H190" s="44"/>
      <c r="I190" s="44"/>
      <c r="J190" s="44"/>
      <c r="K190" s="45"/>
    </row>
    <row r="191" spans="1:11" ht="15" x14ac:dyDescent="0.25">
      <c r="A191" s="24"/>
      <c r="B191" s="16"/>
      <c r="C191" s="11"/>
      <c r="D191" s="7" t="s">
        <v>30</v>
      </c>
      <c r="E191" s="43"/>
      <c r="F191" s="44"/>
      <c r="G191" s="44"/>
      <c r="H191" s="44"/>
      <c r="I191" s="44"/>
      <c r="J191" s="44"/>
      <c r="K191" s="45"/>
    </row>
    <row r="192" spans="1:11" ht="15" x14ac:dyDescent="0.25">
      <c r="A192" s="24"/>
      <c r="B192" s="16"/>
      <c r="C192" s="11"/>
      <c r="D192" s="7" t="s">
        <v>31</v>
      </c>
      <c r="E192" s="43"/>
      <c r="F192" s="44"/>
      <c r="G192" s="44"/>
      <c r="H192" s="44"/>
      <c r="I192" s="44"/>
      <c r="J192" s="44"/>
      <c r="K192" s="45"/>
    </row>
    <row r="193" spans="1:11" ht="15" x14ac:dyDescent="0.25">
      <c r="A193" s="24"/>
      <c r="B193" s="16"/>
      <c r="C193" s="11"/>
      <c r="D193" s="7" t="s">
        <v>32</v>
      </c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4"/>
      <c r="B194" s="16"/>
      <c r="C194" s="11"/>
      <c r="D194" s="6"/>
      <c r="E194" s="43"/>
      <c r="F194" s="44"/>
      <c r="G194" s="44"/>
      <c r="H194" s="44"/>
      <c r="I194" s="44"/>
      <c r="J194" s="44"/>
      <c r="K194" s="45"/>
    </row>
    <row r="195" spans="1:11" ht="15" x14ac:dyDescent="0.25">
      <c r="A195" s="24"/>
      <c r="B195" s="16"/>
      <c r="C195" s="11"/>
      <c r="D195" s="6"/>
      <c r="E195" s="43"/>
      <c r="F195" s="44"/>
      <c r="G195" s="44"/>
      <c r="H195" s="44"/>
      <c r="I195" s="44"/>
      <c r="J195" s="44"/>
      <c r="K195" s="45"/>
    </row>
    <row r="196" spans="1:11" ht="15" x14ac:dyDescent="0.25">
      <c r="A196" s="25"/>
      <c r="B196" s="18"/>
      <c r="C196" s="8"/>
      <c r="D196" s="19" t="s">
        <v>33</v>
      </c>
      <c r="E196" s="12"/>
      <c r="F196" s="20">
        <f>SUM(F187:F195)</f>
        <v>0</v>
      </c>
      <c r="G196" s="20">
        <f t="shared" ref="G196:J196" si="74">SUM(G187:G195)</f>
        <v>0</v>
      </c>
      <c r="H196" s="20">
        <f t="shared" si="74"/>
        <v>0</v>
      </c>
      <c r="I196" s="20">
        <f t="shared" si="74"/>
        <v>0</v>
      </c>
      <c r="J196" s="20">
        <f t="shared" si="74"/>
        <v>0</v>
      </c>
      <c r="K196" s="26"/>
    </row>
    <row r="197" spans="1:11" ht="15.75" thickBot="1" x14ac:dyDescent="0.25">
      <c r="A197" s="30">
        <f>A179</f>
        <v>2</v>
      </c>
      <c r="B197" s="31">
        <f>B179</f>
        <v>4</v>
      </c>
      <c r="C197" s="48" t="s">
        <v>4</v>
      </c>
      <c r="D197" s="49"/>
      <c r="E197" s="32"/>
      <c r="F197" s="33">
        <f>F186+F196</f>
        <v>580</v>
      </c>
      <c r="G197" s="33">
        <f>G186+G196</f>
        <v>34.599999999999994</v>
      </c>
      <c r="H197" s="33">
        <f>H186+H196</f>
        <v>12.100000000000001</v>
      </c>
      <c r="I197" s="33">
        <f>I186+I196</f>
        <v>77.600000000000009</v>
      </c>
      <c r="J197" s="33">
        <f>J186+J196</f>
        <v>519.19999999999993</v>
      </c>
      <c r="K197" s="33"/>
    </row>
    <row r="198" spans="1:11" ht="15" x14ac:dyDescent="0.25">
      <c r="A198" s="21">
        <v>2</v>
      </c>
      <c r="B198" s="22">
        <v>5</v>
      </c>
      <c r="C198" s="23" t="s">
        <v>20</v>
      </c>
      <c r="D198" s="5" t="s">
        <v>21</v>
      </c>
      <c r="E198" s="40" t="s">
        <v>63</v>
      </c>
      <c r="F198" s="41">
        <v>200</v>
      </c>
      <c r="G198" s="41">
        <v>6.6</v>
      </c>
      <c r="H198" s="41">
        <v>6.9</v>
      </c>
      <c r="I198" s="41">
        <v>23</v>
      </c>
      <c r="J198" s="41">
        <v>180.5</v>
      </c>
      <c r="K198" s="42" t="s">
        <v>64</v>
      </c>
    </row>
    <row r="199" spans="1:11" ht="13.5" customHeight="1" x14ac:dyDescent="0.25">
      <c r="A199" s="24"/>
      <c r="B199" s="16"/>
      <c r="C199" s="11"/>
      <c r="D199" s="6" t="s">
        <v>26</v>
      </c>
      <c r="E199" s="43" t="s">
        <v>53</v>
      </c>
      <c r="F199" s="44">
        <v>40</v>
      </c>
      <c r="G199" s="44">
        <v>4.8</v>
      </c>
      <c r="H199" s="44">
        <v>4.0999999999999996</v>
      </c>
      <c r="I199" s="44">
        <v>0.3</v>
      </c>
      <c r="J199" s="44">
        <v>56.6</v>
      </c>
      <c r="K199" s="45" t="s">
        <v>54</v>
      </c>
    </row>
    <row r="200" spans="1:11" ht="15" x14ac:dyDescent="0.25">
      <c r="A200" s="24"/>
      <c r="B200" s="16"/>
      <c r="C200" s="11"/>
      <c r="D200" s="7" t="s">
        <v>22</v>
      </c>
      <c r="E200" s="43" t="s">
        <v>65</v>
      </c>
      <c r="F200" s="44">
        <v>200</v>
      </c>
      <c r="G200" s="44">
        <v>0.2</v>
      </c>
      <c r="H200" s="44">
        <v>0</v>
      </c>
      <c r="I200" s="44">
        <v>6.4</v>
      </c>
      <c r="J200" s="44">
        <v>26.4</v>
      </c>
      <c r="K200" s="45" t="s">
        <v>47</v>
      </c>
    </row>
    <row r="201" spans="1:11" ht="15" x14ac:dyDescent="0.25">
      <c r="A201" s="24"/>
      <c r="B201" s="16"/>
      <c r="C201" s="11"/>
      <c r="D201" s="7" t="s">
        <v>23</v>
      </c>
      <c r="E201" s="43" t="s">
        <v>40</v>
      </c>
      <c r="F201" s="44">
        <v>30</v>
      </c>
      <c r="G201" s="44">
        <v>2.2999999999999998</v>
      </c>
      <c r="H201" s="44">
        <v>0.2</v>
      </c>
      <c r="I201" s="44">
        <v>14.8</v>
      </c>
      <c r="J201" s="44">
        <v>70.3</v>
      </c>
      <c r="K201" s="45" t="s">
        <v>41</v>
      </c>
    </row>
    <row r="202" spans="1:11" ht="15" x14ac:dyDescent="0.25">
      <c r="A202" s="24"/>
      <c r="B202" s="16"/>
      <c r="C202" s="11"/>
      <c r="D202" s="7" t="s">
        <v>26</v>
      </c>
      <c r="E202" s="43" t="s">
        <v>58</v>
      </c>
      <c r="F202" s="44">
        <v>32</v>
      </c>
      <c r="G202" s="44">
        <v>7</v>
      </c>
      <c r="H202" s="44">
        <v>9</v>
      </c>
      <c r="I202" s="44">
        <v>0</v>
      </c>
      <c r="J202" s="44">
        <v>107.4</v>
      </c>
      <c r="K202" s="45" t="s">
        <v>59</v>
      </c>
    </row>
    <row r="203" spans="1:11" ht="15" x14ac:dyDescent="0.25">
      <c r="A203" s="24"/>
      <c r="B203" s="16"/>
      <c r="C203" s="11"/>
      <c r="D203" s="6" t="s">
        <v>23</v>
      </c>
      <c r="E203" s="43" t="s">
        <v>50</v>
      </c>
      <c r="F203" s="44">
        <v>36</v>
      </c>
      <c r="G203" s="44">
        <v>1.7</v>
      </c>
      <c r="H203" s="44">
        <v>0.3</v>
      </c>
      <c r="I203" s="44">
        <v>8.4</v>
      </c>
      <c r="J203" s="44">
        <v>42.7</v>
      </c>
      <c r="K203" s="45" t="s">
        <v>41</v>
      </c>
    </row>
    <row r="204" spans="1:11" ht="15" x14ac:dyDescent="0.25">
      <c r="A204" s="24"/>
      <c r="B204" s="16"/>
      <c r="C204" s="11"/>
      <c r="D204" s="6"/>
      <c r="E204" s="43"/>
      <c r="F204" s="44"/>
      <c r="G204" s="44"/>
      <c r="H204" s="44"/>
      <c r="I204" s="44"/>
      <c r="J204" s="44"/>
      <c r="K204" s="45"/>
    </row>
    <row r="205" spans="1:11" ht="15" x14ac:dyDescent="0.25">
      <c r="A205" s="25"/>
      <c r="B205" s="18"/>
      <c r="C205" s="8"/>
      <c r="D205" s="19" t="s">
        <v>33</v>
      </c>
      <c r="E205" s="9"/>
      <c r="F205" s="20">
        <f>SUM(F198:F204)</f>
        <v>538</v>
      </c>
      <c r="G205" s="20">
        <f t="shared" ref="G205:J205" si="75">SUM(G198:G204)</f>
        <v>22.599999999999998</v>
      </c>
      <c r="H205" s="20">
        <f t="shared" si="75"/>
        <v>20.5</v>
      </c>
      <c r="I205" s="20">
        <f t="shared" si="75"/>
        <v>52.9</v>
      </c>
      <c r="J205" s="20">
        <f t="shared" si="75"/>
        <v>483.90000000000003</v>
      </c>
      <c r="K205" s="26"/>
    </row>
    <row r="206" spans="1:11" ht="15" x14ac:dyDescent="0.25">
      <c r="A206" s="27">
        <f>A198</f>
        <v>2</v>
      </c>
      <c r="B206" s="14">
        <v>5</v>
      </c>
      <c r="C206" s="10" t="s">
        <v>25</v>
      </c>
      <c r="D206" s="7" t="s">
        <v>26</v>
      </c>
      <c r="E206" s="43"/>
      <c r="F206" s="44"/>
      <c r="G206" s="44"/>
      <c r="H206" s="44"/>
      <c r="I206" s="44"/>
      <c r="J206" s="44"/>
      <c r="K206" s="45"/>
    </row>
    <row r="207" spans="1:11" ht="15" x14ac:dyDescent="0.25">
      <c r="A207" s="24"/>
      <c r="B207" s="16"/>
      <c r="C207" s="11"/>
      <c r="D207" s="7" t="s">
        <v>27</v>
      </c>
      <c r="E207" s="43"/>
      <c r="F207" s="44"/>
      <c r="G207" s="44"/>
      <c r="H207" s="44"/>
      <c r="I207" s="44"/>
      <c r="J207" s="44"/>
      <c r="K207" s="45"/>
    </row>
    <row r="208" spans="1:11" ht="15" x14ac:dyDescent="0.25">
      <c r="A208" s="24"/>
      <c r="B208" s="16"/>
      <c r="C208" s="11"/>
      <c r="D208" s="7" t="s">
        <v>28</v>
      </c>
      <c r="E208" s="43"/>
      <c r="F208" s="44"/>
      <c r="G208" s="44"/>
      <c r="H208" s="44"/>
      <c r="I208" s="44"/>
      <c r="J208" s="44"/>
      <c r="K208" s="45"/>
    </row>
    <row r="209" spans="1:11" ht="15" x14ac:dyDescent="0.25">
      <c r="A209" s="24"/>
      <c r="B209" s="16"/>
      <c r="C209" s="11"/>
      <c r="D209" s="7" t="s">
        <v>29</v>
      </c>
      <c r="E209" s="43"/>
      <c r="F209" s="44"/>
      <c r="G209" s="44"/>
      <c r="H209" s="44"/>
      <c r="I209" s="44"/>
      <c r="J209" s="44"/>
      <c r="K209" s="45"/>
    </row>
    <row r="210" spans="1:11" ht="15" x14ac:dyDescent="0.25">
      <c r="A210" s="24"/>
      <c r="B210" s="16"/>
      <c r="C210" s="11"/>
      <c r="D210" s="7" t="s">
        <v>30</v>
      </c>
      <c r="E210" s="43"/>
      <c r="F210" s="44"/>
      <c r="G210" s="44"/>
      <c r="H210" s="44"/>
      <c r="I210" s="44"/>
      <c r="J210" s="44"/>
      <c r="K210" s="45"/>
    </row>
    <row r="211" spans="1:11" ht="15" x14ac:dyDescent="0.25">
      <c r="A211" s="24"/>
      <c r="B211" s="16"/>
      <c r="C211" s="11"/>
      <c r="D211" s="7" t="s">
        <v>31</v>
      </c>
      <c r="E211" s="43"/>
      <c r="F211" s="44"/>
      <c r="G211" s="44"/>
      <c r="H211" s="44"/>
      <c r="I211" s="44"/>
      <c r="J211" s="44"/>
      <c r="K211" s="45"/>
    </row>
    <row r="212" spans="1:11" ht="15" x14ac:dyDescent="0.25">
      <c r="A212" s="24"/>
      <c r="B212" s="16"/>
      <c r="C212" s="11"/>
      <c r="D212" s="7" t="s">
        <v>32</v>
      </c>
      <c r="E212" s="43"/>
      <c r="F212" s="44"/>
      <c r="G212" s="44"/>
      <c r="H212" s="44"/>
      <c r="I212" s="44"/>
      <c r="J212" s="44"/>
      <c r="K212" s="45"/>
    </row>
    <row r="213" spans="1:11" ht="15" x14ac:dyDescent="0.25">
      <c r="A213" s="24"/>
      <c r="B213" s="16"/>
      <c r="C213" s="11"/>
      <c r="D213" s="6"/>
      <c r="E213" s="43"/>
      <c r="F213" s="44"/>
      <c r="G213" s="44"/>
      <c r="H213" s="44"/>
      <c r="I213" s="44"/>
      <c r="J213" s="44"/>
      <c r="K213" s="45"/>
    </row>
    <row r="214" spans="1:11" ht="15" x14ac:dyDescent="0.25">
      <c r="A214" s="24"/>
      <c r="B214" s="16"/>
      <c r="C214" s="11"/>
      <c r="D214" s="6"/>
      <c r="E214" s="43"/>
      <c r="F214" s="44"/>
      <c r="G214" s="44"/>
      <c r="H214" s="44"/>
      <c r="I214" s="44"/>
      <c r="J214" s="44"/>
      <c r="K214" s="45"/>
    </row>
    <row r="215" spans="1:11" ht="15" x14ac:dyDescent="0.25">
      <c r="A215" s="25"/>
      <c r="B215" s="18"/>
      <c r="C215" s="8"/>
      <c r="D215" s="19" t="s">
        <v>33</v>
      </c>
      <c r="E215" s="12"/>
      <c r="F215" s="20">
        <f>SUM(F206:F214)</f>
        <v>0</v>
      </c>
      <c r="G215" s="20">
        <f t="shared" ref="G215:J215" si="76">SUM(G206:G214)</f>
        <v>0</v>
      </c>
      <c r="H215" s="20">
        <f t="shared" si="76"/>
        <v>0</v>
      </c>
      <c r="I215" s="20">
        <f t="shared" si="76"/>
        <v>0</v>
      </c>
      <c r="J215" s="20">
        <f t="shared" si="76"/>
        <v>0</v>
      </c>
      <c r="K215" s="26"/>
    </row>
    <row r="216" spans="1:11" ht="15.75" thickBot="1" x14ac:dyDescent="0.25">
      <c r="A216" s="30">
        <f>A198</f>
        <v>2</v>
      </c>
      <c r="B216" s="31">
        <f>B198</f>
        <v>5</v>
      </c>
      <c r="C216" s="48" t="s">
        <v>4</v>
      </c>
      <c r="D216" s="49"/>
      <c r="E216" s="32"/>
      <c r="F216" s="33">
        <f>F205+F215</f>
        <v>538</v>
      </c>
      <c r="G216" s="33">
        <f>G205+G215</f>
        <v>22.599999999999998</v>
      </c>
      <c r="H216" s="33">
        <f>H205+H215</f>
        <v>20.5</v>
      </c>
      <c r="I216" s="33">
        <f>I205+I215</f>
        <v>52.9</v>
      </c>
      <c r="J216" s="33">
        <f>J205+J215</f>
        <v>483.90000000000003</v>
      </c>
      <c r="K216" s="33"/>
    </row>
    <row r="217" spans="1:11" ht="15" x14ac:dyDescent="0.25">
      <c r="A217" s="21">
        <v>2</v>
      </c>
      <c r="B217" s="22">
        <v>6</v>
      </c>
      <c r="C217" s="23" t="s">
        <v>20</v>
      </c>
      <c r="D217" s="5" t="s">
        <v>21</v>
      </c>
      <c r="E217" s="40" t="s">
        <v>42</v>
      </c>
      <c r="F217" s="41">
        <v>200</v>
      </c>
      <c r="G217" s="41">
        <v>5</v>
      </c>
      <c r="H217" s="41">
        <v>5.3</v>
      </c>
      <c r="I217" s="41">
        <v>35</v>
      </c>
      <c r="J217" s="41">
        <v>208</v>
      </c>
      <c r="K217" s="42" t="s">
        <v>43</v>
      </c>
    </row>
    <row r="218" spans="1:11" ht="15" x14ac:dyDescent="0.25">
      <c r="A218" s="24"/>
      <c r="B218" s="16"/>
      <c r="C218" s="11"/>
      <c r="D218" s="6"/>
      <c r="E218" s="43" t="s">
        <v>66</v>
      </c>
      <c r="F218" s="44">
        <v>100</v>
      </c>
      <c r="G218" s="44">
        <v>6.3</v>
      </c>
      <c r="H218" s="44">
        <v>6.3</v>
      </c>
      <c r="I218" s="44">
        <v>12.8</v>
      </c>
      <c r="J218" s="44">
        <v>158.30000000000001</v>
      </c>
      <c r="K218" s="45" t="s">
        <v>41</v>
      </c>
    </row>
    <row r="219" spans="1:11" ht="15" x14ac:dyDescent="0.25">
      <c r="A219" s="24"/>
      <c r="B219" s="16"/>
      <c r="C219" s="11"/>
      <c r="D219" s="7" t="s">
        <v>22</v>
      </c>
      <c r="E219" s="43" t="s">
        <v>55</v>
      </c>
      <c r="F219" s="44">
        <v>200</v>
      </c>
      <c r="G219" s="44">
        <v>0.2</v>
      </c>
      <c r="H219" s="44">
        <v>0.1</v>
      </c>
      <c r="I219" s="44">
        <v>6.6</v>
      </c>
      <c r="J219" s="44">
        <v>27.9</v>
      </c>
      <c r="K219" s="45" t="s">
        <v>72</v>
      </c>
    </row>
    <row r="220" spans="1:11" ht="15" x14ac:dyDescent="0.25">
      <c r="A220" s="24"/>
      <c r="B220" s="16"/>
      <c r="C220" s="11"/>
      <c r="D220" s="7" t="s">
        <v>23</v>
      </c>
      <c r="E220" s="43" t="s">
        <v>40</v>
      </c>
      <c r="F220" s="44">
        <v>60</v>
      </c>
      <c r="G220" s="44">
        <v>2.2999999999999998</v>
      </c>
      <c r="H220" s="44">
        <v>0.2</v>
      </c>
      <c r="I220" s="44">
        <v>14.8</v>
      </c>
      <c r="J220" s="44">
        <v>70.3</v>
      </c>
      <c r="K220" s="45" t="s">
        <v>41</v>
      </c>
    </row>
    <row r="221" spans="1:11" ht="15" x14ac:dyDescent="0.25">
      <c r="A221" s="24"/>
      <c r="B221" s="16"/>
      <c r="C221" s="11"/>
      <c r="D221" s="7" t="s">
        <v>51</v>
      </c>
      <c r="E221" s="43" t="s">
        <v>69</v>
      </c>
      <c r="F221" s="44">
        <v>150</v>
      </c>
      <c r="G221" s="44">
        <v>0.4</v>
      </c>
      <c r="H221" s="44">
        <v>0.4</v>
      </c>
      <c r="I221" s="44">
        <v>8.9</v>
      </c>
      <c r="J221" s="44">
        <v>40.299999999999997</v>
      </c>
      <c r="K221" s="45" t="s">
        <v>41</v>
      </c>
    </row>
    <row r="222" spans="1:11" ht="15" x14ac:dyDescent="0.25">
      <c r="A222" s="24"/>
      <c r="B222" s="16"/>
      <c r="C222" s="11"/>
      <c r="D222" s="6"/>
      <c r="E222" s="43" t="s">
        <v>44</v>
      </c>
      <c r="F222" s="44">
        <v>20</v>
      </c>
      <c r="G222" s="44">
        <v>0.7</v>
      </c>
      <c r="H222" s="44">
        <v>0.5</v>
      </c>
      <c r="I222" s="44">
        <v>1.8</v>
      </c>
      <c r="J222" s="44">
        <v>14.7</v>
      </c>
      <c r="K222" s="45" t="s">
        <v>45</v>
      </c>
    </row>
    <row r="223" spans="1:11" ht="15" x14ac:dyDescent="0.25">
      <c r="A223" s="24"/>
      <c r="B223" s="16"/>
      <c r="C223" s="11"/>
      <c r="D223" s="6" t="s">
        <v>26</v>
      </c>
      <c r="E223" s="43" t="s">
        <v>67</v>
      </c>
      <c r="F223" s="44">
        <v>60</v>
      </c>
      <c r="G223" s="44">
        <v>0.6</v>
      </c>
      <c r="H223" s="44">
        <v>6.1</v>
      </c>
      <c r="I223" s="44">
        <v>4.3</v>
      </c>
      <c r="J223" s="44">
        <v>74.400000000000006</v>
      </c>
      <c r="K223" s="45" t="s">
        <v>74</v>
      </c>
    </row>
    <row r="224" spans="1:11" ht="15" x14ac:dyDescent="0.25">
      <c r="A224" s="25"/>
      <c r="B224" s="18"/>
      <c r="C224" s="8"/>
      <c r="D224" s="19" t="s">
        <v>33</v>
      </c>
      <c r="E224" s="9"/>
      <c r="F224" s="20">
        <f>SUM(F217:F223)</f>
        <v>790</v>
      </c>
      <c r="G224" s="20">
        <f t="shared" ref="G224:J224" si="77">SUM(G217:G223)</f>
        <v>15.5</v>
      </c>
      <c r="H224" s="20">
        <f t="shared" si="77"/>
        <v>18.899999999999999</v>
      </c>
      <c r="I224" s="20">
        <f t="shared" si="77"/>
        <v>84.2</v>
      </c>
      <c r="J224" s="20">
        <f t="shared" si="77"/>
        <v>593.9</v>
      </c>
      <c r="K224" s="26"/>
    </row>
    <row r="225" spans="1:11" ht="15" x14ac:dyDescent="0.25">
      <c r="A225" s="27">
        <f>A217</f>
        <v>2</v>
      </c>
      <c r="B225" s="14">
        <v>6</v>
      </c>
      <c r="C225" s="10" t="s">
        <v>25</v>
      </c>
      <c r="D225" s="7" t="s">
        <v>26</v>
      </c>
      <c r="E225" s="43"/>
      <c r="F225" s="44"/>
      <c r="G225" s="44"/>
      <c r="H225" s="44"/>
      <c r="I225" s="44"/>
      <c r="J225" s="44"/>
      <c r="K225" s="45"/>
    </row>
    <row r="226" spans="1:11" ht="15" x14ac:dyDescent="0.25">
      <c r="A226" s="24"/>
      <c r="B226" s="16"/>
      <c r="C226" s="11"/>
      <c r="D226" s="7" t="s">
        <v>27</v>
      </c>
      <c r="E226" s="43"/>
      <c r="F226" s="44"/>
      <c r="G226" s="44"/>
      <c r="H226" s="44"/>
      <c r="I226" s="44"/>
      <c r="J226" s="44"/>
      <c r="K226" s="45"/>
    </row>
    <row r="227" spans="1:11" ht="15" x14ac:dyDescent="0.25">
      <c r="A227" s="24"/>
      <c r="B227" s="16"/>
      <c r="C227" s="11"/>
      <c r="D227" s="7" t="s">
        <v>28</v>
      </c>
      <c r="E227" s="43"/>
      <c r="F227" s="44"/>
      <c r="G227" s="44"/>
      <c r="H227" s="44"/>
      <c r="I227" s="44"/>
      <c r="J227" s="44"/>
      <c r="K227" s="45"/>
    </row>
    <row r="228" spans="1:11" ht="15" x14ac:dyDescent="0.25">
      <c r="A228" s="24"/>
      <c r="B228" s="16"/>
      <c r="C228" s="11"/>
      <c r="D228" s="7" t="s">
        <v>29</v>
      </c>
      <c r="E228" s="43"/>
      <c r="F228" s="44"/>
      <c r="G228" s="44"/>
      <c r="H228" s="44"/>
      <c r="I228" s="44"/>
      <c r="J228" s="44"/>
      <c r="K228" s="45"/>
    </row>
    <row r="229" spans="1:11" ht="15" x14ac:dyDescent="0.25">
      <c r="A229" s="24"/>
      <c r="B229" s="16"/>
      <c r="C229" s="11"/>
      <c r="D229" s="7" t="s">
        <v>30</v>
      </c>
      <c r="E229" s="43"/>
      <c r="F229" s="44"/>
      <c r="G229" s="44"/>
      <c r="H229" s="44"/>
      <c r="I229" s="44"/>
      <c r="J229" s="44"/>
      <c r="K229" s="45"/>
    </row>
    <row r="230" spans="1:11" ht="15" x14ac:dyDescent="0.25">
      <c r="A230" s="24"/>
      <c r="B230" s="16"/>
      <c r="C230" s="11"/>
      <c r="D230" s="7" t="s">
        <v>31</v>
      </c>
      <c r="E230" s="43"/>
      <c r="F230" s="44"/>
      <c r="G230" s="44"/>
      <c r="H230" s="44"/>
      <c r="I230" s="44"/>
      <c r="J230" s="44"/>
      <c r="K230" s="45"/>
    </row>
    <row r="231" spans="1:11" ht="15" x14ac:dyDescent="0.25">
      <c r="A231" s="24"/>
      <c r="B231" s="16"/>
      <c r="C231" s="11"/>
      <c r="D231" s="7" t="s">
        <v>32</v>
      </c>
      <c r="E231" s="43"/>
      <c r="F231" s="44"/>
      <c r="G231" s="44"/>
      <c r="H231" s="44"/>
      <c r="I231" s="44"/>
      <c r="J231" s="44"/>
      <c r="K231" s="45"/>
    </row>
    <row r="232" spans="1:11" ht="15" x14ac:dyDescent="0.25">
      <c r="A232" s="24"/>
      <c r="B232" s="16"/>
      <c r="C232" s="11"/>
      <c r="D232" s="6"/>
      <c r="E232" s="43"/>
      <c r="F232" s="44"/>
      <c r="G232" s="44"/>
      <c r="H232" s="44"/>
      <c r="I232" s="44"/>
      <c r="J232" s="44"/>
      <c r="K232" s="45"/>
    </row>
    <row r="233" spans="1:11" ht="15" x14ac:dyDescent="0.25">
      <c r="A233" s="24"/>
      <c r="B233" s="16"/>
      <c r="C233" s="11"/>
      <c r="D233" s="6"/>
      <c r="E233" s="43"/>
      <c r="F233" s="44"/>
      <c r="G233" s="44"/>
      <c r="H233" s="44"/>
      <c r="I233" s="44"/>
      <c r="J233" s="44"/>
      <c r="K233" s="45"/>
    </row>
    <row r="234" spans="1:11" ht="15" x14ac:dyDescent="0.25">
      <c r="A234" s="25"/>
      <c r="B234" s="18"/>
      <c r="C234" s="8"/>
      <c r="D234" s="19" t="s">
        <v>33</v>
      </c>
      <c r="E234" s="12"/>
      <c r="F234" s="20">
        <f>SUM(F225:F233)</f>
        <v>0</v>
      </c>
      <c r="G234" s="20">
        <f t="shared" ref="G234:J234" si="78">SUM(G225:G233)</f>
        <v>0</v>
      </c>
      <c r="H234" s="20">
        <f t="shared" si="78"/>
        <v>0</v>
      </c>
      <c r="I234" s="20">
        <f t="shared" si="78"/>
        <v>0</v>
      </c>
      <c r="J234" s="20">
        <f t="shared" si="78"/>
        <v>0</v>
      </c>
      <c r="K234" s="26"/>
    </row>
    <row r="235" spans="1:11" ht="15.75" thickBot="1" x14ac:dyDescent="0.25">
      <c r="A235" s="30">
        <f>A217</f>
        <v>2</v>
      </c>
      <c r="B235" s="31">
        <f>B217</f>
        <v>6</v>
      </c>
      <c r="C235" s="48" t="s">
        <v>4</v>
      </c>
      <c r="D235" s="49"/>
      <c r="E235" s="32"/>
      <c r="F235" s="33">
        <f>F224+F234</f>
        <v>790</v>
      </c>
      <c r="G235" s="33">
        <f>G224+G234</f>
        <v>15.5</v>
      </c>
      <c r="H235" s="33">
        <f>H224+H234</f>
        <v>18.899999999999999</v>
      </c>
      <c r="I235" s="33">
        <f>I224+I234</f>
        <v>84.2</v>
      </c>
      <c r="J235" s="33">
        <f>J224+J234</f>
        <v>593.9</v>
      </c>
      <c r="K235" s="33"/>
    </row>
    <row r="236" spans="1:11" ht="13.5" thickBot="1" x14ac:dyDescent="0.25">
      <c r="A236" s="28"/>
      <c r="B236" s="29"/>
      <c r="C236" s="50" t="s">
        <v>5</v>
      </c>
      <c r="D236" s="50"/>
      <c r="E236" s="50"/>
      <c r="F236" s="35">
        <f>(F63+F82+F101+F120+F139+F159+F178+F197+F216+F235)/(IF(F63=0,0,1)+IF(F82=0,0,1)+IF(F101=0,0,1)+IF(F120=0,0,1)+IF(F139=0,0,1)+IF(F159=0,0,1)+IF(F178=0,0,1)+IF(F197=0,0,1)+IF(F216=0,0,1)+IF(F235=0,0,1))</f>
        <v>629.6</v>
      </c>
      <c r="G236" s="35">
        <f>(G63+G82+G101+G120+G139+G159+G178+G197+G216+G235)/(IF(G63=0,0,1)+IF(G82=0,0,1)+IF(G101=0,0,1)+IF(G120=0,0,1)+IF(G139=0,0,1)+IF(G159=0,0,1)+IF(G178=0,0,1)+IF(G197=0,0,1)+IF(G216=0,0,1)+IF(G235=0,0,1))</f>
        <v>21.79</v>
      </c>
      <c r="H236" s="35">
        <f>(H63+H82+H101+H120+H139+H159+H178+H197+H216+H235)/(IF(H63=0,0,1)+IF(H82=0,0,1)+IF(H101=0,0,1)+IF(H120=0,0,1)+IF(H139=0,0,1)+IF(H159=0,0,1)+IF(H178=0,0,1)+IF(H197=0,0,1)+IF(H216=0,0,1)+IF(H235=0,0,1))</f>
        <v>17.11</v>
      </c>
      <c r="I236" s="35">
        <f>(I63+I82+I101+I120+I139+I159+I178+I197+I216+I235)/(IF(I63=0,0,1)+IF(I82=0,0,1)+IF(I101=0,0,1)+IF(I120=0,0,1)+IF(I139=0,0,1)+IF(I159=0,0,1)+IF(I178=0,0,1)+IF(I197=0,0,1)+IF(I216=0,0,1)+IF(I235=0,0,1))</f>
        <v>78.17</v>
      </c>
      <c r="J236" s="35">
        <f>(J63+J82+J101+J120+J139+J159+J178+J197+J216+J235)/(IF(J63=0,0,1)+IF(J82=0,0,1)+IF(J101=0,0,1)+IF(J120=0,0,1)+IF(J139=0,0,1)+IF(J159=0,0,1)+IF(J178=0,0,1)+IF(J197=0,0,1)+IF(J216=0,0,1)+IF(J235=0,0,1))</f>
        <v>550.09999999999991</v>
      </c>
      <c r="K236" s="35"/>
    </row>
  </sheetData>
  <mergeCells count="17">
    <mergeCell ref="H1:K1"/>
    <mergeCell ref="H2:K2"/>
    <mergeCell ref="H3:K3"/>
    <mergeCell ref="C44:D44"/>
    <mergeCell ref="C63:D63"/>
    <mergeCell ref="C24:D24"/>
    <mergeCell ref="C178:D178"/>
    <mergeCell ref="C216:D216"/>
    <mergeCell ref="C235:D235"/>
    <mergeCell ref="C236:E236"/>
    <mergeCell ref="C1:E1"/>
    <mergeCell ref="C82:D82"/>
    <mergeCell ref="C101:D101"/>
    <mergeCell ref="C197:D197"/>
    <mergeCell ref="C120:D120"/>
    <mergeCell ref="C139:D139"/>
    <mergeCell ref="C159:D1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2022-05-16T14:23:56Z</dcterms:created>
  <dcterms:modified xsi:type="dcterms:W3CDTF">2024-01-10T04:30:06Z</dcterms:modified>
</cp:coreProperties>
</file>